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Malu\AGENDA VERDE\"/>
    </mc:Choice>
  </mc:AlternateContent>
  <bookViews>
    <workbookView xWindow="0" yWindow="0" windowWidth="21600" windowHeight="9735"/>
  </bookViews>
  <sheets>
    <sheet name="Solicitação de Autorização" sheetId="4" r:id="rId1"/>
    <sheet name="Comprovante Preenchido" sheetId="5" state="hidden" r:id="rId2"/>
    <sheet name="Comprovante Não Preenchido" sheetId="7" state="hidden" r:id="rId3"/>
    <sheet name="Checklist" sheetId="9" state="hidden" r:id="rId4"/>
    <sheet name="Checklist_n_preenchido" sheetId="10" state="hidden" r:id="rId5"/>
    <sheet name="lista suspensa" sheetId="6" state="hidden" r:id="rId6"/>
  </sheets>
  <definedNames>
    <definedName name="_xlnm.Print_Area" localSheetId="3">Checklist!$B$1:$BD$45</definedName>
    <definedName name="_xlnm.Print_Area" localSheetId="4">Checklist_n_preenchido!$B$1:$BD$33</definedName>
    <definedName name="_xlnm.Print_Area" localSheetId="2">'Comprovante Não Preenchido'!$B$1:$BD$78</definedName>
    <definedName name="_xlnm.Print_Area" localSheetId="1">'Comprovante Preenchido'!$B$1:$BD$81</definedName>
    <definedName name="_xlnm.Print_Area" localSheetId="0">'Solicitação de Autorização'!$B$1:$BD$49</definedName>
    <definedName name="Tipo" localSheetId="3">#REF!</definedName>
    <definedName name="Tipo" localSheetId="4">#REF!</definedName>
    <definedName name="Tipo" localSheetId="2">#REF!</definedName>
    <definedName name="Tipo">#REF!</definedName>
    <definedName name="Z_56846108_F0B6_4D32_8C39_09290A7A9365_.wvu.PrintArea" localSheetId="3" hidden="1">Checklist!$A$1:$BE$37</definedName>
    <definedName name="Z_56846108_F0B6_4D32_8C39_09290A7A9365_.wvu.PrintArea" localSheetId="4" hidden="1">Checklist_n_preenchido!$A$1:$BE$25</definedName>
    <definedName name="Z_56846108_F0B6_4D32_8C39_09290A7A9365_.wvu.PrintArea" localSheetId="2" hidden="1">'Comprovante Não Preenchido'!$A$1:$BE$75</definedName>
    <definedName name="Z_56846108_F0B6_4D32_8C39_09290A7A9365_.wvu.PrintArea" localSheetId="1" hidden="1">'Comprovante Preenchido'!$A$1:$BE$74</definedName>
    <definedName name="Z_56846108_F0B6_4D32_8C39_09290A7A9365_.wvu.PrintArea" localSheetId="0" hidden="1">'Solicitação de Autorização'!$A$1:$BE$47</definedName>
    <definedName name="Z_E2E5D343_B4B3_47E2_ADCA_64F03F841DBD_.wvu.PrintArea" localSheetId="3" hidden="1">Checklist!$A$1:$BE$37</definedName>
    <definedName name="Z_E2E5D343_B4B3_47E2_ADCA_64F03F841DBD_.wvu.PrintArea" localSheetId="4" hidden="1">Checklist_n_preenchido!$A$1:$BE$25</definedName>
    <definedName name="Z_E2E5D343_B4B3_47E2_ADCA_64F03F841DBD_.wvu.PrintArea" localSheetId="2" hidden="1">'Comprovante Não Preenchido'!$A$1:$BE$75</definedName>
    <definedName name="Z_E2E5D343_B4B3_47E2_ADCA_64F03F841DBD_.wvu.PrintArea" localSheetId="1" hidden="1">'Comprovante Preenchido'!$A$1:$BE$74</definedName>
    <definedName name="Z_E2E5D343_B4B3_47E2_ADCA_64F03F841DBD_.wvu.PrintArea" localSheetId="0" hidden="1">'Solicitação de Autorização'!$A$1:$BE$47</definedName>
    <definedName name="Z_FEF13640_DF03_4679_92DE_79909B72DE40_.wvu.PrintArea" localSheetId="3" hidden="1">Checklist!$A$1:$BE$37</definedName>
    <definedName name="Z_FEF13640_DF03_4679_92DE_79909B72DE40_.wvu.PrintArea" localSheetId="4" hidden="1">Checklist_n_preenchido!$A$1:$BE$25</definedName>
    <definedName name="Z_FEF13640_DF03_4679_92DE_79909B72DE40_.wvu.PrintArea" localSheetId="2" hidden="1">'Comprovante Não Preenchido'!$A$1:$BE$75</definedName>
    <definedName name="Z_FEF13640_DF03_4679_92DE_79909B72DE40_.wvu.PrintArea" localSheetId="1" hidden="1">'Comprovante Preenchido'!$A$1:$BE$74</definedName>
    <definedName name="Z_FEF13640_DF03_4679_92DE_79909B72DE40_.wvu.PrintArea" localSheetId="0" hidden="1">'Solicitação de Autorização'!$A$1:$BE$47</definedName>
  </definedNames>
  <calcPr calcId="152511"/>
  <customWorkbookViews>
    <customWorkbookView name="flaviamr - Modo de exibição pessoal" guid="{FEF13640-DF03-4679-92DE-79909B72DE40}" mergeInterval="0" personalView="1" maximized="1" xWindow="1" yWindow="1" windowWidth="1024" windowHeight="547" activeSheetId="1" showComments="commIndAndComment"/>
    <customWorkbookView name="Administrador - Modo de exibição pessoal" guid="{56846108-F0B6-4D32-8C39-09290A7A9365}" mergeInterval="0" personalView="1" maximized="1" windowWidth="1276" windowHeight="575" activeSheetId="1"/>
    <customWorkbookView name="fernandasf - Modo de exibição pessoal" guid="{E2E5D343-B4B3-47E2-ADCA-64F03F841DBD}" mergeInterval="0" personalView="1" maximized="1" xWindow="1" yWindow="1" windowWidth="1020" windowHeight="54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4" l="1"/>
  <c r="C33" i="4"/>
  <c r="C32" i="4"/>
  <c r="C31" i="4"/>
  <c r="C30" i="4"/>
  <c r="C29" i="4"/>
  <c r="C28" i="4"/>
  <c r="K29" i="4"/>
  <c r="K30" i="4"/>
  <c r="K31" i="4"/>
  <c r="K32" i="4"/>
  <c r="K33" i="4"/>
  <c r="K28" i="4"/>
  <c r="AJ23" i="4"/>
  <c r="K34" i="4" l="1"/>
  <c r="AI37" i="9"/>
  <c r="T18" i="5" l="1"/>
  <c r="E18" i="5"/>
  <c r="AT17" i="5"/>
  <c r="AH17" i="5"/>
  <c r="O17" i="5"/>
  <c r="AV23" i="5" l="1"/>
  <c r="AV24" i="5"/>
  <c r="AV25" i="5"/>
  <c r="AV26" i="5"/>
  <c r="AV27" i="5"/>
  <c r="AV28" i="5"/>
  <c r="AV29" i="5"/>
  <c r="AV30" i="5"/>
  <c r="AV31" i="5"/>
  <c r="AV32" i="5"/>
  <c r="AV33" i="5"/>
  <c r="AV34" i="5"/>
  <c r="AV35" i="5"/>
  <c r="AV36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AV22" i="5"/>
  <c r="AN22" i="5"/>
  <c r="U22" i="5"/>
  <c r="C24" i="5"/>
  <c r="C23" i="5"/>
  <c r="C25" i="5"/>
  <c r="C26" i="5"/>
  <c r="C27" i="5"/>
  <c r="C28" i="5"/>
  <c r="C29" i="5"/>
  <c r="C30" i="5"/>
  <c r="C31" i="5"/>
  <c r="C32" i="5"/>
  <c r="C33" i="5"/>
  <c r="C34" i="5"/>
  <c r="C35" i="5"/>
  <c r="C36" i="5"/>
  <c r="C22" i="5"/>
  <c r="AK16" i="5"/>
  <c r="H16" i="5"/>
  <c r="AE44" i="4" l="1"/>
  <c r="AI25" i="10" l="1"/>
  <c r="AE23" i="10"/>
  <c r="AH9" i="9" l="1"/>
  <c r="I9" i="9"/>
  <c r="AE7" i="9"/>
  <c r="I7" i="9"/>
  <c r="BA11" i="5" l="1"/>
  <c r="AP24" i="4"/>
  <c r="V24" i="4"/>
  <c r="AA8" i="4"/>
  <c r="AH14" i="5"/>
  <c r="T14" i="5"/>
  <c r="E14" i="5"/>
  <c r="AT13" i="5"/>
  <c r="AH13" i="5"/>
  <c r="O13" i="5"/>
  <c r="AE11" i="5"/>
  <c r="I11" i="5"/>
  <c r="C3" i="5" l="1"/>
  <c r="C4" i="5"/>
  <c r="C7" i="5"/>
</calcChain>
</file>

<file path=xl/sharedStrings.xml><?xml version="1.0" encoding="utf-8"?>
<sst xmlns="http://schemas.openxmlformats.org/spreadsheetml/2006/main" count="282" uniqueCount="129">
  <si>
    <t>Nome Popular</t>
  </si>
  <si>
    <t>Espécie/nome científico</t>
  </si>
  <si>
    <t>Nome:</t>
  </si>
  <si>
    <t xml:space="preserve">CPF/CNPJ </t>
  </si>
  <si>
    <t>Nome/Razão social</t>
  </si>
  <si>
    <t>E mail</t>
  </si>
  <si>
    <t>Nome</t>
  </si>
  <si>
    <t>CPF</t>
  </si>
  <si>
    <t xml:space="preserve">GOVERNO DO ESTADO DE SÃO PAULO   </t>
  </si>
  <si>
    <t>Data:</t>
  </si>
  <si>
    <t>Dados do Imóvel Rural</t>
  </si>
  <si>
    <t>Nome do Imóvel</t>
  </si>
  <si>
    <t>Comprovante</t>
  </si>
  <si>
    <t>Órgão emissor</t>
  </si>
  <si>
    <t>Nº do Processo/ano</t>
  </si>
  <si>
    <t>Assinatura do emissor</t>
  </si>
  <si>
    <r>
      <rPr>
        <b/>
        <sz val="11"/>
        <rFont val="Calibri"/>
        <family val="2"/>
        <scheme val="minor"/>
      </rPr>
      <t xml:space="preserve">Lista de Indivíduos Plantados </t>
    </r>
    <r>
      <rPr>
        <sz val="10"/>
        <rFont val="Calibri"/>
        <family val="2"/>
        <scheme val="minor"/>
      </rPr>
      <t>(somente no caso de plantios comerciais de espécies nativas)</t>
    </r>
  </si>
  <si>
    <t>Observações</t>
  </si>
  <si>
    <t>Assinatura do Interessado, Representante Legal ou Procurador</t>
  </si>
  <si>
    <t>Nº</t>
  </si>
  <si>
    <t>Bairro</t>
  </si>
  <si>
    <t>Município</t>
  </si>
  <si>
    <t>Identificação do Interessado</t>
  </si>
  <si>
    <t>Contato do Interessado</t>
  </si>
  <si>
    <r>
      <t>Logradouro</t>
    </r>
    <r>
      <rPr>
        <sz val="10"/>
        <rFont val="Calibri"/>
        <family val="2"/>
        <scheme val="minor"/>
      </rPr>
      <t xml:space="preserve"> (rua, avenida, estrada, etc.)</t>
    </r>
  </si>
  <si>
    <t>Complemento/referência</t>
  </si>
  <si>
    <t>Mapa de Localização do Plantio/Reflorestamento</t>
  </si>
  <si>
    <r>
      <t xml:space="preserve">Contato do Representante Legal ou Procurador </t>
    </r>
    <r>
      <rPr>
        <sz val="10"/>
        <rFont val="Calibri"/>
        <family val="2"/>
        <scheme val="minor"/>
      </rPr>
      <t>(Somente se necessário)</t>
    </r>
  </si>
  <si>
    <t>Área de Uso Alternativo do Solo</t>
  </si>
  <si>
    <t>Número/ano</t>
  </si>
  <si>
    <t>Número do CAR</t>
  </si>
  <si>
    <t>É integrante de Povos e Comunidades Tradicionais?</t>
  </si>
  <si>
    <t>nº de indivíduos
plantados</t>
  </si>
  <si>
    <t>Data ou período 
de plantio</t>
  </si>
  <si>
    <t>COMPROVANTE DE CADASTRO DE PLANTIO OU REFLORESTAMENTO</t>
  </si>
  <si>
    <t>PCT</t>
  </si>
  <si>
    <t>Sim</t>
  </si>
  <si>
    <t>Não</t>
  </si>
  <si>
    <t>O imóvel está inserido em Unidade de Conservação?</t>
  </si>
  <si>
    <t>Em UC</t>
  </si>
  <si>
    <t>Tipo de UC</t>
  </si>
  <si>
    <t>Estação Ecológica</t>
  </si>
  <si>
    <t>Floresta Estadual</t>
  </si>
  <si>
    <t>Parque Estadual</t>
  </si>
  <si>
    <t>Reserva Biológica</t>
  </si>
  <si>
    <t>Reserva de Fauna</t>
  </si>
  <si>
    <t>Área de Proteção Ambiental</t>
  </si>
  <si>
    <t>Área de Relevante Interesse Ecológico</t>
  </si>
  <si>
    <t>Refúgio de Vida Silvestre</t>
  </si>
  <si>
    <t>Monumento Natural</t>
  </si>
  <si>
    <t>Reserva Extrativista</t>
  </si>
  <si>
    <t>Reserva de Desenvolvimento Sustentável</t>
  </si>
  <si>
    <t>- Na área cadastrada as intervenções na vegetação poderão ser feitas livremente, exceto em exemplares nativos isolados preexistentes no local, que permanece a necessidade de autorização prévia;
- Em Áreas Rurais Consolidadas em Área de Preservação Permanente - APP, deverão ser adotadas técnicas de conservação de solo e água e que visem à mitigação de eventuais impactos negativos;
- Quando esta se tratar de corte raso da vegetação de reflorestamento, recomenda-se que o corte ocorra partindo do ponto mais distante em direção ao fragmento mais próximo;
- Quando houver necessidade de licença de transporte dos produtos obtidos pela intervenção na Vegetação de Reflorestamento, a Exploração Sustentável deverá ser comunicada previamente ao órgão emissor deste documento</t>
  </si>
  <si>
    <t>CHECK LIST DE ANÁLISE PARA CADASTRO DE PLANTIO OU REFLORESTAMENTO</t>
  </si>
  <si>
    <t>Análise de documentação</t>
  </si>
  <si>
    <t>Solicitação de Cadastro, devidamente preenchida e assinada</t>
  </si>
  <si>
    <t>Checklist</t>
  </si>
  <si>
    <t>Não se aplica</t>
  </si>
  <si>
    <t>Georreferenciamento</t>
  </si>
  <si>
    <t>Procuração devidamente assinada pelo interessado quando este nomear representante Legal</t>
  </si>
  <si>
    <t xml:space="preserve">Cópia do CPF e RG do interessado ou, no caso de pessoa Jurídica, cópia da última alteração do contrato social  </t>
  </si>
  <si>
    <t>Órgão responsável pela análise do processo, conforme informações apresentadas pelo interessado</t>
  </si>
  <si>
    <t>Análise das informações apresentadas</t>
  </si>
  <si>
    <t>Observações Gerais</t>
  </si>
  <si>
    <t>No caso de mais de um proprietário, todos assinam o documento?</t>
  </si>
  <si>
    <t>A solicitação de cadastro foi assinada pelo interessado, ou pelo representante legal ou procurador, devidamente nomeado?</t>
  </si>
  <si>
    <t>Conclusão da Análise</t>
  </si>
  <si>
    <t>Assinatura e carimbo do responsável pela análise</t>
  </si>
  <si>
    <t>Documentação completa e cadastro apto a ser realizado?</t>
  </si>
  <si>
    <t>Providência</t>
  </si>
  <si>
    <t>Cadastro Ambiental Rural (CAR) analisado e aprovado?</t>
  </si>
  <si>
    <t>Cópia do CPF e RG do procurador ou representante legal</t>
  </si>
  <si>
    <t>Conforme georreferenciamento apresentado o Plantio/Reflorestamento está localizado fora de APP, RL e de Vegetação Natural?</t>
  </si>
  <si>
    <t>órgão responsável</t>
  </si>
  <si>
    <t>CDRS/SAA</t>
  </si>
  <si>
    <t>CFB/SIMA</t>
  </si>
  <si>
    <t>Órgão Gestor da UC</t>
  </si>
  <si>
    <t>Conselho Gestor da UC</t>
  </si>
  <si>
    <t>Contato do Responsável Técnico</t>
  </si>
  <si>
    <r>
      <t xml:space="preserve">Identificação do Representante Legal ou Procurador </t>
    </r>
    <r>
      <rPr>
        <sz val="10"/>
        <rFont val="Calibri"/>
        <family val="2"/>
        <scheme val="minor"/>
      </rPr>
      <t>(Somente se necessário)</t>
    </r>
  </si>
  <si>
    <t>Solicitação de Autorização devidamente preenchida e assinada</t>
  </si>
  <si>
    <t>Georreferenciamento da área de manejo</t>
  </si>
  <si>
    <t>Georreferenciamento das UPAs (Unidades de Produção Anual)</t>
  </si>
  <si>
    <t>Caracterização do meio físico e biológico da área de manejo, incluindo descrição hidrográfica</t>
  </si>
  <si>
    <t>Plano de Manejo</t>
  </si>
  <si>
    <t>Documentação Geral</t>
  </si>
  <si>
    <t>Estimativa do estoque total existente  na área de manejo, por espécie e  tipo produto a ser obtido</t>
  </si>
  <si>
    <t>Volume pretendido a ser explorado, por espécie e tipo de produto</t>
  </si>
  <si>
    <t>Ciclo de corte</t>
  </si>
  <si>
    <t>Cronograma de execução das atividades</t>
  </si>
  <si>
    <t>Descrição das medidas a serem adotadas para promoção da regeneração natural das espécies exploradas na área de manejo</t>
  </si>
  <si>
    <t>Descrição do sistema de transporte adequado e da construção de vias de acesso com métodos e traçados que causem o menor impacto</t>
  </si>
  <si>
    <t>Descrição da metodologia de colheita de impacto reduzido</t>
  </si>
  <si>
    <t>Conforme Georreferencimento apresentado a Área de Manejo está inserida no Bioma Cerrado?</t>
  </si>
  <si>
    <t>Conforme Georreferencimento apresentado a Área de Manejo está localizada fora de APP?</t>
  </si>
  <si>
    <t>O Volume a ser explorado e o ciclo de exploração é compatível com o estoque existente e com a capacidade de regeneração natural da espécie e com as medidas adotadas para promover a regeneração?</t>
  </si>
  <si>
    <t>O sistema de transporte é adequado a fim de causar o menor impacto possível?</t>
  </si>
  <si>
    <t xml:space="preserve">As características físiscas e biológicas da área é compatível com a a atividade pretendida? </t>
  </si>
  <si>
    <t>A estimativa do estoque foi obtida por meio do inventário amostral, com parcelas com dimensões mínimas de 20 x 30 m, admitido erro máximo de 20%, com probabilidade de 95% de confiança?</t>
  </si>
  <si>
    <t>Documentação completa e PMS apto a ser autorizado?</t>
  </si>
  <si>
    <t>CHECK LIST DE ANÁLISE PARA AUTORIZAÇÃO DE PLANO DE MANEJO SUSTENTÁVEL</t>
  </si>
  <si>
    <t>Exploração Seletiva em Vegetação Natural de Cerrado</t>
  </si>
  <si>
    <t>Foi feito apenas um levantamento preliminar</t>
  </si>
  <si>
    <t>Foi apenas apresentada proposta de plantio como forma de compensação em outras áreas</t>
  </si>
  <si>
    <t>Apresentou apenas as possbilidades. Necessário antes a definição das árvores a serem exploradas, das respectivas UPAs</t>
  </si>
  <si>
    <t>Não foi possível avaliar</t>
  </si>
  <si>
    <t>Vegetação secundária nos estágios inicial e médio de regeneração de formações florestais</t>
  </si>
  <si>
    <t>Informações das áreas a serem submetivas ao Manejo Agrolforestal Sustentável</t>
  </si>
  <si>
    <t>Área em hectares (ha)</t>
  </si>
  <si>
    <t>Área de Vegetação Natural no imóvel (ha)</t>
  </si>
  <si>
    <t>Área do imóvel (ha)</t>
  </si>
  <si>
    <t>Porcentagem de vegetação Natural do imóvel</t>
  </si>
  <si>
    <t>nº de Identificação da Área</t>
  </si>
  <si>
    <t>Porcentagem em relação a área de vegetação natural do imóvel</t>
  </si>
  <si>
    <t>Total</t>
  </si>
  <si>
    <t>"Área maior que 1 ha. Não permitido"</t>
  </si>
  <si>
    <t>Tipo de atividade a ser desenvolvida</t>
  </si>
  <si>
    <t xml:space="preserve">Observações sobre a atividade (ex. culturas a serem implantadas e atividades silviculturais) </t>
  </si>
  <si>
    <t>Tipo de atividade</t>
  </si>
  <si>
    <t>Implantação de culturas de espécies nativas</t>
  </si>
  <si>
    <t>Implantação de culturas de espécies exóticas</t>
  </si>
  <si>
    <t xml:space="preserve">Implantação de culturas de espécies nativas e exóticas </t>
  </si>
  <si>
    <t>Outra atividade</t>
  </si>
  <si>
    <t>Estou ciente da necessidade e me compremeto a manter nas áreas que serão submetidas ao Manejo Agroflorestal Sustentável 80% (oitenta por cento) de cobertura de copa, 3000 (três mil) indivíduos nativos regenerantes por hectare, 30 (trinta) espécies nativas regenerantes e 90% (noventa por cento) de cobertura de solo com vegetação viva ou morta e a não fazer uso de agrotóxicos, fertilizantes sintéticos, organismos geneticamente modificados e espécies com potencial de bioinvasão</t>
  </si>
  <si>
    <t>O imóvel é maior que 4 módulos fiscais?</t>
  </si>
  <si>
    <t>Tamanho do imóvel</t>
  </si>
  <si>
    <t>- Estou ciente da necessidade e me comprometo a manter nas áreas que serão submetidas ao Manejo Agroflorestal Sustentável 80% (oitenta por cento) de cobertura de copa, 3000 (três mil) indivíduos nativos regenerantes por hectare, 30 (trinta) espécies nativas regenerantes e 90% (noventa por cento) de cobertura de solo com vegetação viva ou morta e a não fazer uso de agrotóxicos, fertilizantes sintéticos, organismos geneticamente modificados e espécies com potencial de bioinvasão;</t>
  </si>
  <si>
    <t>- Declaro que a atividade irá ocorrer em vegetação secundária nos estágios inicial e médio de regeneração de formações florestais.</t>
  </si>
  <si>
    <t>MCE -  Autorização para Manejo Agroflorestal Sustentável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</si>
</sst>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Arial"/>
      <family val="2"/>
    </font>
    <font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Arial"/>
      <family val="2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1" fillId="0" borderId="0" xfId="0" applyFont="1" applyProtection="1"/>
    <xf numFmtId="0" fontId="1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5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1" fontId="1" fillId="2" borderId="0" xfId="0" applyNumberFormat="1" applyFont="1" applyFill="1" applyBorder="1" applyAlignment="1" applyProtection="1">
      <alignment horizontal="left" vertical="center"/>
    </xf>
    <xf numFmtId="0" fontId="0" fillId="0" borderId="0" xfId="0" applyProtection="1"/>
    <xf numFmtId="0" fontId="2" fillId="2" borderId="0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14" fontId="5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 wrapText="1"/>
    </xf>
    <xf numFmtId="14" fontId="8" fillId="2" borderId="0" xfId="0" applyNumberFormat="1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vertical="center"/>
    </xf>
    <xf numFmtId="0" fontId="3" fillId="2" borderId="37" xfId="0" applyFont="1" applyFill="1" applyBorder="1" applyAlignment="1" applyProtection="1">
      <alignment vertical="center"/>
    </xf>
    <xf numFmtId="0" fontId="5" fillId="2" borderId="37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5" fillId="2" borderId="14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/>
    </xf>
    <xf numFmtId="1" fontId="5" fillId="2" borderId="0" xfId="0" applyNumberFormat="1" applyFont="1" applyFill="1" applyBorder="1" applyAlignment="1" applyProtection="1">
      <alignment horizontal="left" vertical="center"/>
    </xf>
    <xf numFmtId="0" fontId="7" fillId="2" borderId="0" xfId="0" applyFont="1" applyFill="1" applyProtection="1"/>
    <xf numFmtId="0" fontId="3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vertical="center"/>
    </xf>
    <xf numFmtId="0" fontId="14" fillId="4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</xf>
    <xf numFmtId="2" fontId="8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justify" vertical="center"/>
      <protection locked="0"/>
    </xf>
    <xf numFmtId="0" fontId="1" fillId="2" borderId="16" xfId="0" applyFont="1" applyFill="1" applyBorder="1" applyAlignment="1" applyProtection="1">
      <alignment horizontal="justify" vertical="center"/>
      <protection locked="0"/>
    </xf>
    <xf numFmtId="0" fontId="1" fillId="2" borderId="37" xfId="0" applyFont="1" applyFill="1" applyBorder="1" applyAlignment="1" applyProtection="1">
      <alignment horizontal="justify" vertical="center"/>
      <protection locked="0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37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/>
    </xf>
    <xf numFmtId="0" fontId="3" fillId="4" borderId="16" xfId="0" applyFont="1" applyFill="1" applyBorder="1" applyAlignment="1" applyProtection="1">
      <alignment horizontal="center" vertical="center"/>
    </xf>
    <xf numFmtId="0" fontId="3" fillId="4" borderId="37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14" fontId="1" fillId="2" borderId="0" xfId="0" applyNumberFormat="1" applyFont="1" applyFill="1" applyAlignment="1" applyProtection="1">
      <alignment horizontal="center"/>
      <protection locked="0"/>
    </xf>
    <xf numFmtId="0" fontId="5" fillId="2" borderId="55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4" xfId="0" applyFont="1" applyFill="1" applyBorder="1" applyAlignment="1" applyProtection="1">
      <alignment horizontal="center" vertical="center" wrapText="1"/>
      <protection locked="0"/>
    </xf>
    <xf numFmtId="0" fontId="5" fillId="2" borderId="53" xfId="0" applyFont="1" applyFill="1" applyBorder="1" applyAlignment="1" applyProtection="1">
      <alignment horizontal="center" vertical="center" wrapText="1"/>
      <protection locked="0"/>
    </xf>
    <xf numFmtId="0" fontId="5" fillId="2" borderId="51" xfId="0" applyFont="1" applyFill="1" applyBorder="1" applyAlignment="1" applyProtection="1">
      <alignment horizontal="center" vertical="center" wrapText="1"/>
      <protection locked="0"/>
    </xf>
    <xf numFmtId="0" fontId="5" fillId="2" borderId="52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2" fillId="2" borderId="0" xfId="0" quotePrefix="1" applyFont="1" applyFill="1" applyBorder="1" applyAlignment="1" applyProtection="1">
      <alignment horizontal="justify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center"/>
    </xf>
    <xf numFmtId="0" fontId="12" fillId="2" borderId="0" xfId="0" applyFont="1" applyFill="1" applyAlignment="1" applyProtection="1">
      <alignment horizont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/>
    </xf>
    <xf numFmtId="2" fontId="8" fillId="2" borderId="6" xfId="0" applyNumberFormat="1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57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center"/>
    </xf>
    <xf numFmtId="0" fontId="7" fillId="0" borderId="16" xfId="0" applyFont="1" applyBorder="1" applyProtection="1"/>
    <xf numFmtId="0" fontId="7" fillId="0" borderId="37" xfId="0" applyFont="1" applyBorder="1" applyProtection="1"/>
    <xf numFmtId="0" fontId="5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37" xfId="0" applyFont="1" applyFill="1" applyBorder="1" applyAlignment="1" applyProtection="1">
      <alignment horizontal="center" vertical="center" wrapText="1"/>
    </xf>
    <xf numFmtId="0" fontId="3" fillId="4" borderId="43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/>
    </xf>
    <xf numFmtId="0" fontId="3" fillId="4" borderId="44" xfId="0" applyFont="1" applyFill="1" applyBorder="1" applyAlignment="1" applyProtection="1">
      <alignment horizontal="center" vertical="center"/>
    </xf>
    <xf numFmtId="49" fontId="5" fillId="2" borderId="43" xfId="0" applyNumberFormat="1" applyFont="1" applyFill="1" applyBorder="1" applyAlignment="1" applyProtection="1">
      <alignment horizontal="center" vertical="center"/>
      <protection locked="0"/>
    </xf>
    <xf numFmtId="49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/>
    </xf>
    <xf numFmtId="0" fontId="7" fillId="0" borderId="44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</xf>
    <xf numFmtId="49" fontId="5" fillId="2" borderId="37" xfId="0" applyNumberFormat="1" applyFont="1" applyFill="1" applyBorder="1" applyAlignment="1" applyProtection="1">
      <alignment horizontal="center" vertical="center"/>
    </xf>
    <xf numFmtId="0" fontId="2" fillId="2" borderId="0" xfId="0" quotePrefix="1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2" fontId="5" fillId="2" borderId="15" xfId="0" applyNumberFormat="1" applyFont="1" applyFill="1" applyBorder="1" applyAlignment="1" applyProtection="1">
      <alignment horizontal="center" vertical="center"/>
    </xf>
    <xf numFmtId="2" fontId="5" fillId="2" borderId="16" xfId="0" applyNumberFormat="1" applyFont="1" applyFill="1" applyBorder="1" applyAlignment="1" applyProtection="1">
      <alignment horizontal="center" vertical="center"/>
    </xf>
    <xf numFmtId="2" fontId="3" fillId="4" borderId="15" xfId="0" applyNumberFormat="1" applyFont="1" applyFill="1" applyBorder="1" applyAlignment="1" applyProtection="1">
      <alignment horizontal="center" vertical="center"/>
    </xf>
    <xf numFmtId="2" fontId="3" fillId="4" borderId="16" xfId="0" applyNumberFormat="1" applyFont="1" applyFill="1" applyBorder="1" applyAlignment="1" applyProtection="1">
      <alignment horizontal="center" vertical="center"/>
    </xf>
    <xf numFmtId="2" fontId="3" fillId="4" borderId="37" xfId="0" applyNumberFormat="1" applyFont="1" applyFill="1" applyBorder="1" applyAlignment="1" applyProtection="1">
      <alignment horizontal="center" vertical="center"/>
    </xf>
    <xf numFmtId="0" fontId="13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6" xfId="0" applyNumberFormat="1" applyFont="1" applyFill="1" applyBorder="1" applyAlignment="1" applyProtection="1">
      <alignment horizontal="left" vertical="center"/>
    </xf>
    <xf numFmtId="0" fontId="5" fillId="2" borderId="37" xfId="0" applyNumberFormat="1" applyFont="1" applyFill="1" applyBorder="1" applyAlignment="1" applyProtection="1">
      <alignment horizontal="left" vertical="center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8" fillId="2" borderId="25" xfId="0" applyNumberFormat="1" applyFont="1" applyFill="1" applyBorder="1" applyAlignment="1" applyProtection="1">
      <alignment horizontal="center" vertical="center" wrapText="1"/>
    </xf>
    <xf numFmtId="0" fontId="8" fillId="2" borderId="10" xfId="0" applyNumberFormat="1" applyFont="1" applyFill="1" applyBorder="1" applyAlignment="1" applyProtection="1">
      <alignment horizontal="center" vertical="center" wrapText="1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/>
    </xf>
    <xf numFmtId="0" fontId="3" fillId="4" borderId="39" xfId="0" applyFont="1" applyFill="1" applyBorder="1" applyAlignment="1" applyProtection="1">
      <alignment horizontal="center" vertical="center"/>
    </xf>
    <xf numFmtId="0" fontId="3" fillId="4" borderId="35" xfId="0" applyFont="1" applyFill="1" applyBorder="1" applyAlignment="1" applyProtection="1">
      <alignment horizontal="center" vertical="center"/>
    </xf>
    <xf numFmtId="0" fontId="3" fillId="4" borderId="33" xfId="0" applyFont="1" applyFill="1" applyBorder="1" applyAlignment="1" applyProtection="1">
      <alignment horizontal="center" vertical="center"/>
    </xf>
    <xf numFmtId="14" fontId="1" fillId="2" borderId="10" xfId="0" applyNumberFormat="1" applyFont="1" applyFill="1" applyBorder="1" applyAlignment="1" applyProtection="1">
      <alignment horizontal="center" vertical="center" wrapText="1"/>
    </xf>
    <xf numFmtId="14" fontId="1" fillId="2" borderId="2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4" fillId="3" borderId="28" xfId="0" applyFont="1" applyFill="1" applyBorder="1" applyAlignment="1" applyProtection="1">
      <alignment horizontal="center" vertical="center" wrapText="1"/>
    </xf>
    <xf numFmtId="0" fontId="5" fillId="2" borderId="1" xfId="0" quotePrefix="1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4" xfId="0" quotePrefix="1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8" fillId="2" borderId="47" xfId="0" applyNumberFormat="1" applyFont="1" applyFill="1" applyBorder="1" applyAlignment="1" applyProtection="1">
      <alignment horizontal="center" vertical="center" wrapText="1"/>
    </xf>
    <xf numFmtId="0" fontId="8" fillId="2" borderId="48" xfId="0" applyNumberFormat="1" applyFont="1" applyFill="1" applyBorder="1" applyAlignment="1" applyProtection="1">
      <alignment horizontal="center" vertical="center" wrapText="1"/>
    </xf>
    <xf numFmtId="0" fontId="1" fillId="2" borderId="48" xfId="0" applyNumberFormat="1" applyFont="1" applyFill="1" applyBorder="1" applyAlignment="1" applyProtection="1">
      <alignment horizontal="center" vertical="center" wrapText="1"/>
    </xf>
    <xf numFmtId="14" fontId="1" fillId="2" borderId="48" xfId="0" applyNumberFormat="1" applyFont="1" applyFill="1" applyBorder="1" applyAlignment="1" applyProtection="1">
      <alignment horizontal="center" vertical="center" wrapText="1"/>
    </xf>
    <xf numFmtId="14" fontId="1" fillId="2" borderId="49" xfId="0" applyNumberFormat="1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 wrapText="1"/>
    </xf>
    <xf numFmtId="0" fontId="3" fillId="4" borderId="29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5" fillId="2" borderId="20" xfId="0" applyNumberFormat="1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3" fillId="4" borderId="50" xfId="0" applyFont="1" applyFill="1" applyBorder="1" applyAlignment="1" applyProtection="1">
      <alignment horizontal="center" vertical="center"/>
    </xf>
    <xf numFmtId="0" fontId="3" fillId="4" borderId="51" xfId="0" applyFont="1" applyFill="1" applyBorder="1" applyAlignment="1" applyProtection="1">
      <alignment horizontal="center" vertical="center"/>
    </xf>
    <xf numFmtId="0" fontId="3" fillId="4" borderId="52" xfId="0" applyFont="1" applyFill="1" applyBorder="1" applyAlignment="1" applyProtection="1">
      <alignment horizontal="center" vertical="center"/>
    </xf>
    <xf numFmtId="0" fontId="5" fillId="2" borderId="53" xfId="0" applyFont="1" applyFill="1" applyBorder="1" applyAlignment="1" applyProtection="1">
      <alignment horizontal="center" vertical="center"/>
    </xf>
    <xf numFmtId="0" fontId="5" fillId="2" borderId="5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4" xfId="0" applyFont="1" applyFill="1" applyBorder="1" applyAlignment="1" applyProtection="1">
      <alignment horizontal="center" vertical="center"/>
    </xf>
    <xf numFmtId="0" fontId="3" fillId="4" borderId="55" xfId="0" applyFont="1" applyFill="1" applyBorder="1" applyAlignment="1" applyProtection="1">
      <alignment horizontal="center" vertical="center"/>
    </xf>
    <xf numFmtId="0" fontId="3" fillId="4" borderId="54" xfId="0" applyFont="1" applyFill="1" applyBorder="1" applyAlignment="1" applyProtection="1">
      <alignment horizontal="center" vertical="center"/>
    </xf>
    <xf numFmtId="0" fontId="5" fillId="2" borderId="55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 applyProtection="1">
      <alignment horizontal="center" vertical="center" wrapText="1"/>
    </xf>
    <xf numFmtId="0" fontId="3" fillId="4" borderId="30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53" xfId="0" applyFont="1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4" xfId="0" applyFont="1" applyFill="1" applyBorder="1" applyAlignment="1" applyProtection="1">
      <alignment horizontal="center" vertical="center"/>
      <protection locked="0"/>
    </xf>
    <xf numFmtId="0" fontId="5" fillId="2" borderId="5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8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5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</xf>
    <xf numFmtId="0" fontId="5" fillId="0" borderId="15" xfId="0" applyNumberFormat="1" applyFont="1" applyBorder="1" applyAlignment="1" applyProtection="1">
      <alignment horizontal="center" vertical="center"/>
    </xf>
    <xf numFmtId="0" fontId="5" fillId="0" borderId="16" xfId="0" applyNumberFormat="1" applyFont="1" applyBorder="1" applyAlignment="1" applyProtection="1">
      <alignment horizontal="center" vertical="center"/>
    </xf>
    <xf numFmtId="0" fontId="9" fillId="3" borderId="57" xfId="0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/>
    </xf>
    <xf numFmtId="0" fontId="5" fillId="2" borderId="16" xfId="0" applyNumberFormat="1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/>
    </xf>
    <xf numFmtId="0" fontId="7" fillId="0" borderId="37" xfId="0" applyFont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justify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3" fillId="4" borderId="40" xfId="0" applyFont="1" applyFill="1" applyBorder="1" applyAlignment="1" applyProtection="1">
      <alignment horizontal="left" vertical="center" wrapText="1"/>
    </xf>
    <xf numFmtId="0" fontId="3" fillId="4" borderId="17" xfId="0" applyFont="1" applyFill="1" applyBorder="1" applyAlignment="1" applyProtection="1">
      <alignment horizontal="left" vertical="center" wrapText="1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</xf>
    <xf numFmtId="0" fontId="5" fillId="2" borderId="46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21" xfId="0" applyFont="1" applyFill="1" applyBorder="1" applyAlignment="1" applyProtection="1">
      <alignment horizontal="left" vertical="center" wrapText="1"/>
    </xf>
    <xf numFmtId="0" fontId="3" fillId="4" borderId="30" xfId="0" applyFont="1" applyFill="1" applyBorder="1" applyAlignment="1" applyProtection="1">
      <alignment horizontal="left" vertical="center" wrapText="1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left" vertical="center" wrapText="1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3" fillId="3" borderId="40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41" xfId="0" applyFont="1" applyFill="1" applyBorder="1" applyAlignment="1" applyProtection="1">
      <alignment horizontal="center" vertical="center" wrapText="1"/>
    </xf>
    <xf numFmtId="0" fontId="3" fillId="3" borderId="42" xfId="0" applyFont="1" applyFill="1" applyBorder="1" applyAlignment="1" applyProtection="1">
      <alignment horizontal="center" vertical="center" wrapText="1"/>
    </xf>
    <xf numFmtId="0" fontId="5" fillId="0" borderId="22" xfId="0" applyNumberFormat="1" applyFont="1" applyBorder="1" applyAlignment="1" applyProtection="1">
      <alignment horizontal="center" vertical="center"/>
      <protection locked="0"/>
    </xf>
    <xf numFmtId="0" fontId="5" fillId="0" borderId="35" xfId="0" applyNumberFormat="1" applyFont="1" applyBorder="1" applyAlignment="1" applyProtection="1">
      <alignment horizontal="center" vertical="center"/>
      <protection locked="0"/>
    </xf>
    <xf numFmtId="49" fontId="5" fillId="2" borderId="35" xfId="0" applyNumberFormat="1" applyFont="1" applyFill="1" applyBorder="1" applyAlignment="1" applyProtection="1">
      <alignment horizontal="center" vertical="center"/>
    </xf>
    <xf numFmtId="49" fontId="5" fillId="2" borderId="23" xfId="0" applyNumberFormat="1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9" fillId="3" borderId="17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5" fillId="2" borderId="43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/>
    </xf>
  </cellXfs>
  <cellStyles count="1">
    <cellStyle name="Normal" xfId="0" builtinId="0"/>
  </cellStyles>
  <dxfs count="7">
    <dxf>
      <font>
        <color rgb="FFFF000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142876</xdr:colOff>
      <xdr:row>0</xdr:row>
      <xdr:rowOff>28575</xdr:rowOff>
    </xdr:from>
    <xdr:to>
      <xdr:col>6</xdr:col>
      <xdr:colOff>66675</xdr:colOff>
      <xdr:row>4</xdr:row>
      <xdr:rowOff>32088</xdr:rowOff>
    </xdr:to>
    <xdr:pic>
      <xdr:nvPicPr>
        <xdr:cNvPr id="2" name="Imagem 5" descr="Brasaosaopaulo">
          <a:extLst>
            <a:ext uri="{FF2B5EF4-FFF2-40B4-BE49-F238E27FC236}">
              <a16:creationId xmlns:a16="http://schemas.microsoft.com/office/drawing/2014/main" xmlns="" id="{333904F3-44F6-4BEF-9CB9-D5983F476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 contrast="6000"/>
        </a:blip>
        <a:srcRect/>
        <a:stretch>
          <a:fillRect/>
        </a:stretch>
      </xdr:blipFill>
      <xdr:spPr bwMode="auto">
        <a:xfrm>
          <a:off x="742951" y="28575"/>
          <a:ext cx="695324" cy="76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72</xdr:row>
      <xdr:rowOff>9525</xdr:rowOff>
    </xdr:from>
    <xdr:to>
      <xdr:col>26</xdr:col>
      <xdr:colOff>117704</xdr:colOff>
      <xdr:row>75</xdr:row>
      <xdr:rowOff>0</xdr:rowOff>
    </xdr:to>
    <xdr:grpSp>
      <xdr:nvGrpSpPr>
        <xdr:cNvPr id="4" name="Grupo 3"/>
        <xdr:cNvGrpSpPr/>
      </xdr:nvGrpSpPr>
      <xdr:grpSpPr>
        <a:xfrm>
          <a:off x="933450" y="16325850"/>
          <a:ext cx="4194404" cy="542925"/>
          <a:chOff x="628650" y="16668750"/>
          <a:chExt cx="4571976" cy="590705"/>
        </a:xfrm>
      </xdr:grpSpPr>
      <xdr:pic>
        <xdr:nvPicPr>
          <xdr:cNvPr id="5" name="Imagem 4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8650" y="16680964"/>
            <a:ext cx="1153584" cy="562002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6" name="Imagem 5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42033" y="16746583"/>
            <a:ext cx="1258593" cy="455084"/>
          </a:xfrm>
          <a:prstGeom prst="rect">
            <a:avLst/>
          </a:prstGeom>
          <a:ln w="19050">
            <a:solidFill>
              <a:schemeClr val="tx1"/>
            </a:solidFill>
          </a:ln>
        </xdr:spPr>
      </xdr:pic>
      <xdr:pic>
        <xdr:nvPicPr>
          <xdr:cNvPr id="7" name="Imagem 6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78411" y="16668750"/>
            <a:ext cx="954748" cy="590070"/>
          </a:xfrm>
          <a:prstGeom prst="rect">
            <a:avLst/>
          </a:prstGeom>
          <a:ln w="19050">
            <a:solidFill>
              <a:schemeClr val="tx1"/>
            </a:solidFill>
          </a:ln>
        </xdr:spPr>
      </xdr:pic>
      <xdr:pic>
        <xdr:nvPicPr>
          <xdr:cNvPr id="8" name="Imagem 7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50196" y="16668750"/>
            <a:ext cx="878854" cy="590705"/>
          </a:xfrm>
          <a:prstGeom prst="rect">
            <a:avLst/>
          </a:prstGeom>
          <a:ln w="6350">
            <a:solidFill>
              <a:schemeClr val="tx1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142876</xdr:colOff>
      <xdr:row>0</xdr:row>
      <xdr:rowOff>28575</xdr:rowOff>
    </xdr:from>
    <xdr:to>
      <xdr:col>6</xdr:col>
      <xdr:colOff>66675</xdr:colOff>
      <xdr:row>4</xdr:row>
      <xdr:rowOff>32088</xdr:rowOff>
    </xdr:to>
    <xdr:pic>
      <xdr:nvPicPr>
        <xdr:cNvPr id="2" name="Imagem 5" descr="Brasaosaopaulo">
          <a:extLst>
            <a:ext uri="{FF2B5EF4-FFF2-40B4-BE49-F238E27FC236}">
              <a16:creationId xmlns:a16="http://schemas.microsoft.com/office/drawing/2014/main" xmlns="" id="{333904F3-44F6-4BEF-9CB9-D5983F476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 contrast="6000"/>
        </a:blip>
        <a:srcRect/>
        <a:stretch>
          <a:fillRect/>
        </a:stretch>
      </xdr:blipFill>
      <xdr:spPr bwMode="auto">
        <a:xfrm>
          <a:off x="742951" y="28575"/>
          <a:ext cx="695324" cy="76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142876</xdr:colOff>
      <xdr:row>0</xdr:row>
      <xdr:rowOff>28575</xdr:rowOff>
    </xdr:from>
    <xdr:to>
      <xdr:col>6</xdr:col>
      <xdr:colOff>66675</xdr:colOff>
      <xdr:row>4</xdr:row>
      <xdr:rowOff>79713</xdr:rowOff>
    </xdr:to>
    <xdr:pic>
      <xdr:nvPicPr>
        <xdr:cNvPr id="2" name="Imagem 5" descr="Brasaosaopaulo">
          <a:extLst>
            <a:ext uri="{FF2B5EF4-FFF2-40B4-BE49-F238E27FC236}">
              <a16:creationId xmlns:a16="http://schemas.microsoft.com/office/drawing/2014/main" xmlns="" id="{B9B6469B-B5F8-4FE7-A95A-C8023E953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 contrast="6000"/>
        </a:blip>
        <a:srcRect/>
        <a:stretch>
          <a:fillRect/>
        </a:stretch>
      </xdr:blipFill>
      <xdr:spPr bwMode="auto">
        <a:xfrm>
          <a:off x="742951" y="28575"/>
          <a:ext cx="695324" cy="76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142876</xdr:colOff>
      <xdr:row>0</xdr:row>
      <xdr:rowOff>28575</xdr:rowOff>
    </xdr:from>
    <xdr:to>
      <xdr:col>6</xdr:col>
      <xdr:colOff>66675</xdr:colOff>
      <xdr:row>4</xdr:row>
      <xdr:rowOff>79713</xdr:rowOff>
    </xdr:to>
    <xdr:pic>
      <xdr:nvPicPr>
        <xdr:cNvPr id="2" name="Imagem 5" descr="Brasaosaopaulo">
          <a:extLst>
            <a:ext uri="{FF2B5EF4-FFF2-40B4-BE49-F238E27FC236}">
              <a16:creationId xmlns:a16="http://schemas.microsoft.com/office/drawing/2014/main" xmlns="" id="{B9B6469B-B5F8-4FE7-A95A-C8023E953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 contrast="6000"/>
        </a:blip>
        <a:srcRect/>
        <a:stretch>
          <a:fillRect/>
        </a:stretch>
      </xdr:blipFill>
      <xdr:spPr bwMode="auto">
        <a:xfrm>
          <a:off x="742951" y="28575"/>
          <a:ext cx="695324" cy="76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49"/>
  <sheetViews>
    <sheetView tabSelected="1" view="pageBreakPreview" zoomScale="50" zoomScaleNormal="50" zoomScaleSheetLayoutView="50" workbookViewId="0">
      <selection activeCell="C3" sqref="C3:BC3"/>
    </sheetView>
  </sheetViews>
  <sheetFormatPr defaultRowHeight="15" customHeight="1" x14ac:dyDescent="0.25"/>
  <cols>
    <col min="1" max="1" width="5.85546875" style="29" customWidth="1"/>
    <col min="2" max="2" width="3.140625" style="29" customWidth="1"/>
    <col min="3" max="3" width="2.7109375" style="29" customWidth="1"/>
    <col min="4" max="4" width="3.42578125" style="29" customWidth="1"/>
    <col min="5" max="55" width="2.7109375" style="29" customWidth="1"/>
    <col min="56" max="56" width="3.7109375" style="29" customWidth="1"/>
    <col min="57" max="57" width="11.85546875" style="29" customWidth="1"/>
    <col min="58" max="58" width="6.5703125" style="29" hidden="1" customWidth="1"/>
    <col min="59" max="59" width="6.42578125" style="29" hidden="1" customWidth="1"/>
    <col min="60" max="60" width="0" style="29" hidden="1" customWidth="1"/>
    <col min="61" max="16384" width="9.140625" style="29"/>
  </cols>
  <sheetData>
    <row r="1" spans="1:57" ht="8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6"/>
    </row>
    <row r="2" spans="1:57" ht="15" customHeight="1" x14ac:dyDescent="0.25">
      <c r="A2" s="6"/>
      <c r="B2" s="6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2"/>
      <c r="BE2" s="2"/>
    </row>
    <row r="3" spans="1:57" ht="19.5" customHeight="1" x14ac:dyDescent="0.25">
      <c r="A3" s="6"/>
      <c r="B3" s="6"/>
      <c r="C3" s="106" t="s">
        <v>128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2"/>
      <c r="BE3" s="2"/>
    </row>
    <row r="4" spans="1:57" ht="17.25" customHeight="1" x14ac:dyDescent="0.25">
      <c r="A4" s="6"/>
      <c r="B4" s="6"/>
      <c r="C4" s="107" t="s">
        <v>106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2"/>
      <c r="BE4" s="2"/>
    </row>
    <row r="5" spans="1:57" ht="8.25" customHeight="1" x14ac:dyDescent="0.25">
      <c r="A5" s="6"/>
      <c r="B5" s="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2"/>
      <c r="BE5" s="2"/>
    </row>
    <row r="6" spans="1:57" ht="20.25" customHeight="1" x14ac:dyDescent="0.25">
      <c r="A6" s="6"/>
      <c r="B6" s="6"/>
      <c r="C6" s="97" t="s">
        <v>22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2"/>
      <c r="BE6" s="2"/>
    </row>
    <row r="7" spans="1:57" ht="24" customHeight="1" x14ac:dyDescent="0.25">
      <c r="A7" s="6"/>
      <c r="B7" s="6"/>
      <c r="C7" s="67" t="s">
        <v>4</v>
      </c>
      <c r="D7" s="68"/>
      <c r="E7" s="68"/>
      <c r="F7" s="68"/>
      <c r="G7" s="68"/>
      <c r="H7" s="69"/>
      <c r="I7" s="85"/>
      <c r="J7" s="86"/>
      <c r="K7" s="86"/>
      <c r="L7" s="86"/>
      <c r="M7" s="86"/>
      <c r="N7" s="86"/>
      <c r="O7" s="86"/>
      <c r="P7" s="86"/>
      <c r="Q7" s="86"/>
      <c r="R7" s="117"/>
      <c r="S7" s="117"/>
      <c r="T7" s="117"/>
      <c r="U7" s="117"/>
      <c r="V7" s="117"/>
      <c r="W7" s="117"/>
      <c r="X7" s="117"/>
      <c r="Y7" s="30"/>
      <c r="Z7" s="30"/>
      <c r="AA7" s="112" t="s">
        <v>3</v>
      </c>
      <c r="AB7" s="113"/>
      <c r="AC7" s="113"/>
      <c r="AD7" s="114"/>
      <c r="AE7" s="115"/>
      <c r="AF7" s="116"/>
      <c r="AG7" s="116"/>
      <c r="AH7" s="116"/>
      <c r="AI7" s="116"/>
      <c r="AJ7" s="116"/>
      <c r="AK7" s="116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9"/>
      <c r="BD7" s="10"/>
      <c r="BE7" s="2"/>
    </row>
    <row r="8" spans="1:57" ht="24" customHeight="1" x14ac:dyDescent="0.25">
      <c r="A8" s="6"/>
      <c r="B8" s="6"/>
      <c r="C8" s="67" t="s">
        <v>31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120"/>
      <c r="S8" s="121"/>
      <c r="T8" s="121"/>
      <c r="U8" s="122"/>
      <c r="V8" s="122"/>
      <c r="W8" s="122"/>
      <c r="X8" s="122"/>
      <c r="Y8" s="122"/>
      <c r="Z8" s="122"/>
      <c r="AA8" s="101" t="str">
        <f>IF(R8="Sim","Caso sim, de qual?","")</f>
        <v/>
      </c>
      <c r="AB8" s="101"/>
      <c r="AC8" s="101"/>
      <c r="AD8" s="101"/>
      <c r="AE8" s="101"/>
      <c r="AF8" s="101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4"/>
      <c r="BB8" s="124"/>
      <c r="BC8" s="125"/>
      <c r="BD8" s="10"/>
      <c r="BE8" s="2"/>
    </row>
    <row r="9" spans="1:57" ht="20.25" customHeight="1" x14ac:dyDescent="0.25">
      <c r="A9" s="6"/>
      <c r="B9" s="6"/>
      <c r="C9" s="97" t="s">
        <v>23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10"/>
      <c r="BE9" s="2"/>
    </row>
    <row r="10" spans="1:57" ht="24" customHeight="1" x14ac:dyDescent="0.25">
      <c r="A10" s="6"/>
      <c r="B10" s="6"/>
      <c r="C10" s="67" t="s">
        <v>24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/>
      <c r="O10" s="85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99"/>
      <c r="AF10" s="67" t="s">
        <v>19</v>
      </c>
      <c r="AG10" s="69"/>
      <c r="AH10" s="85"/>
      <c r="AI10" s="86"/>
      <c r="AJ10" s="86"/>
      <c r="AK10" s="99"/>
      <c r="AL10" s="67" t="s">
        <v>25</v>
      </c>
      <c r="AM10" s="68"/>
      <c r="AN10" s="68"/>
      <c r="AO10" s="68"/>
      <c r="AP10" s="68"/>
      <c r="AQ10" s="68"/>
      <c r="AR10" s="68"/>
      <c r="AS10" s="69"/>
      <c r="AT10" s="85"/>
      <c r="AU10" s="86"/>
      <c r="AV10" s="86"/>
      <c r="AW10" s="86"/>
      <c r="AX10" s="86"/>
      <c r="AY10" s="86"/>
      <c r="AZ10" s="86"/>
      <c r="BA10" s="86"/>
      <c r="BB10" s="86"/>
      <c r="BC10" s="99"/>
      <c r="BD10" s="10"/>
      <c r="BE10" s="2"/>
    </row>
    <row r="11" spans="1:57" ht="24" customHeight="1" x14ac:dyDescent="0.25">
      <c r="A11" s="6"/>
      <c r="B11" s="6"/>
      <c r="C11" s="66" t="s">
        <v>20</v>
      </c>
      <c r="D11" s="66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67" t="s">
        <v>21</v>
      </c>
      <c r="Q11" s="68"/>
      <c r="R11" s="68"/>
      <c r="S11" s="69"/>
      <c r="T11" s="85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99"/>
      <c r="AF11" s="67" t="s">
        <v>5</v>
      </c>
      <c r="AG11" s="69"/>
      <c r="AH11" s="85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99"/>
      <c r="BD11" s="10"/>
      <c r="BE11" s="2"/>
    </row>
    <row r="12" spans="1:57" ht="20.25" customHeight="1" x14ac:dyDescent="0.25">
      <c r="A12" s="6"/>
      <c r="B12" s="6"/>
      <c r="C12" s="97" t="s">
        <v>79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10"/>
      <c r="BE12" s="7"/>
    </row>
    <row r="13" spans="1:57" ht="24" customHeight="1" x14ac:dyDescent="0.25">
      <c r="A13" s="6"/>
      <c r="B13" s="6"/>
      <c r="C13" s="67" t="s">
        <v>6</v>
      </c>
      <c r="D13" s="69"/>
      <c r="E13" s="85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22"/>
      <c r="Z13" s="24"/>
      <c r="AA13" s="67" t="s">
        <v>7</v>
      </c>
      <c r="AB13" s="68"/>
      <c r="AC13" s="85"/>
      <c r="AD13" s="100"/>
      <c r="AE13" s="100"/>
      <c r="AF13" s="100"/>
      <c r="AG13" s="100"/>
      <c r="AH13" s="100"/>
      <c r="AI13" s="100"/>
      <c r="AJ13" s="100"/>
      <c r="AK13" s="100"/>
      <c r="AL13" s="101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3"/>
      <c r="BD13" s="10"/>
      <c r="BE13" s="6"/>
    </row>
    <row r="14" spans="1:57" ht="20.25" customHeight="1" x14ac:dyDescent="0.25">
      <c r="A14" s="6"/>
      <c r="B14" s="6"/>
      <c r="C14" s="97" t="s">
        <v>27</v>
      </c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2"/>
      <c r="BE14" s="6"/>
    </row>
    <row r="15" spans="1:57" ht="24" customHeight="1" x14ac:dyDescent="0.25">
      <c r="A15" s="6"/>
      <c r="B15" s="6"/>
      <c r="C15" s="67" t="s">
        <v>24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9"/>
      <c r="O15" s="85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99"/>
      <c r="AF15" s="67" t="s">
        <v>19</v>
      </c>
      <c r="AG15" s="69"/>
      <c r="AH15" s="85"/>
      <c r="AI15" s="86"/>
      <c r="AJ15" s="86"/>
      <c r="AK15" s="99"/>
      <c r="AL15" s="67" t="s">
        <v>25</v>
      </c>
      <c r="AM15" s="68"/>
      <c r="AN15" s="68"/>
      <c r="AO15" s="68"/>
      <c r="AP15" s="68"/>
      <c r="AQ15" s="68"/>
      <c r="AR15" s="68"/>
      <c r="AS15" s="69"/>
      <c r="AT15" s="85"/>
      <c r="AU15" s="86"/>
      <c r="AV15" s="86"/>
      <c r="AW15" s="86"/>
      <c r="AX15" s="86"/>
      <c r="AY15" s="86"/>
      <c r="AZ15" s="86"/>
      <c r="BA15" s="86"/>
      <c r="BB15" s="86"/>
      <c r="BC15" s="99"/>
      <c r="BD15" s="2"/>
      <c r="BE15" s="6"/>
    </row>
    <row r="16" spans="1:57" ht="24" customHeight="1" x14ac:dyDescent="0.25">
      <c r="A16" s="6"/>
      <c r="B16" s="6"/>
      <c r="C16" s="66" t="s">
        <v>20</v>
      </c>
      <c r="D16" s="66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67" t="s">
        <v>21</v>
      </c>
      <c r="Q16" s="68"/>
      <c r="R16" s="68"/>
      <c r="S16" s="69"/>
      <c r="T16" s="85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99"/>
      <c r="AF16" s="67" t="s">
        <v>5</v>
      </c>
      <c r="AG16" s="69"/>
      <c r="AH16" s="85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99"/>
      <c r="BD16" s="2"/>
      <c r="BE16" s="6"/>
    </row>
    <row r="17" spans="1:58" s="45" customFormat="1" ht="20.25" customHeight="1" x14ac:dyDescent="0.25">
      <c r="A17" s="6"/>
      <c r="B17" s="6"/>
      <c r="C17" s="97" t="s">
        <v>78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2"/>
      <c r="BE17" s="6"/>
    </row>
    <row r="18" spans="1:58" s="45" customFormat="1" ht="24" customHeight="1" x14ac:dyDescent="0.25">
      <c r="A18" s="6"/>
      <c r="B18" s="6"/>
      <c r="C18" s="67" t="s">
        <v>24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O18" s="85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99"/>
      <c r="AF18" s="67" t="s">
        <v>19</v>
      </c>
      <c r="AG18" s="69"/>
      <c r="AH18" s="85"/>
      <c r="AI18" s="86"/>
      <c r="AJ18" s="86"/>
      <c r="AK18" s="99"/>
      <c r="AL18" s="67" t="s">
        <v>25</v>
      </c>
      <c r="AM18" s="68"/>
      <c r="AN18" s="68"/>
      <c r="AO18" s="68"/>
      <c r="AP18" s="68"/>
      <c r="AQ18" s="68"/>
      <c r="AR18" s="68"/>
      <c r="AS18" s="69"/>
      <c r="AT18" s="85"/>
      <c r="AU18" s="86"/>
      <c r="AV18" s="86"/>
      <c r="AW18" s="86"/>
      <c r="AX18" s="86"/>
      <c r="AY18" s="86"/>
      <c r="AZ18" s="86"/>
      <c r="BA18" s="86"/>
      <c r="BB18" s="86"/>
      <c r="BC18" s="99"/>
      <c r="BD18" s="2"/>
      <c r="BE18" s="6"/>
    </row>
    <row r="19" spans="1:58" ht="20.25" customHeight="1" x14ac:dyDescent="0.25">
      <c r="A19" s="6"/>
      <c r="B19" s="6"/>
      <c r="C19" s="97" t="s">
        <v>10</v>
      </c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2"/>
      <c r="BE19" s="6"/>
    </row>
    <row r="20" spans="1:58" ht="24" customHeight="1" x14ac:dyDescent="0.25">
      <c r="A20" s="6"/>
      <c r="B20" s="6"/>
      <c r="C20" s="112" t="s">
        <v>11</v>
      </c>
      <c r="D20" s="113"/>
      <c r="E20" s="113"/>
      <c r="F20" s="113"/>
      <c r="G20" s="113"/>
      <c r="H20" s="114"/>
      <c r="I20" s="85"/>
      <c r="J20" s="86"/>
      <c r="K20" s="86"/>
      <c r="L20" s="86"/>
      <c r="M20" s="86"/>
      <c r="N20" s="86"/>
      <c r="O20" s="86"/>
      <c r="P20" s="86"/>
      <c r="Q20" s="86"/>
      <c r="R20" s="86"/>
      <c r="S20" s="117"/>
      <c r="T20" s="117"/>
      <c r="U20" s="117"/>
      <c r="V20" s="117"/>
      <c r="W20" s="117"/>
      <c r="X20" s="117"/>
      <c r="Y20" s="117"/>
      <c r="Z20" s="117"/>
      <c r="AA20" s="117"/>
      <c r="AB20" s="126"/>
      <c r="AC20" s="112" t="s">
        <v>30</v>
      </c>
      <c r="AD20" s="113"/>
      <c r="AE20" s="113"/>
      <c r="AF20" s="113"/>
      <c r="AG20" s="113"/>
      <c r="AH20" s="127"/>
      <c r="AI20" s="128"/>
      <c r="AJ20" s="128"/>
      <c r="AK20" s="128"/>
      <c r="AL20" s="128"/>
      <c r="AM20" s="128"/>
      <c r="AN20" s="128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29"/>
      <c r="BA20" s="129"/>
      <c r="BB20" s="129"/>
      <c r="BC20" s="130"/>
      <c r="BD20" s="2"/>
      <c r="BE20" s="6"/>
    </row>
    <row r="21" spans="1:58" s="44" customFormat="1" ht="24" customHeight="1" x14ac:dyDescent="0.25">
      <c r="A21" s="6"/>
      <c r="B21" s="6"/>
      <c r="C21" s="67" t="s">
        <v>24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85"/>
      <c r="P21" s="86"/>
      <c r="Q21" s="86"/>
      <c r="R21" s="86"/>
      <c r="S21" s="86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26"/>
      <c r="AF21" s="112" t="s">
        <v>19</v>
      </c>
      <c r="AG21" s="114"/>
      <c r="AH21" s="141"/>
      <c r="AI21" s="117"/>
      <c r="AJ21" s="117"/>
      <c r="AK21" s="126"/>
      <c r="AL21" s="112" t="s">
        <v>25</v>
      </c>
      <c r="AM21" s="113"/>
      <c r="AN21" s="113"/>
      <c r="AO21" s="113"/>
      <c r="AP21" s="113"/>
      <c r="AQ21" s="113"/>
      <c r="AR21" s="113"/>
      <c r="AS21" s="114"/>
      <c r="AT21" s="141"/>
      <c r="AU21" s="117"/>
      <c r="AV21" s="117"/>
      <c r="AW21" s="117"/>
      <c r="AX21" s="117"/>
      <c r="AY21" s="117"/>
      <c r="AZ21" s="117"/>
      <c r="BA21" s="117"/>
      <c r="BB21" s="117"/>
      <c r="BC21" s="126"/>
      <c r="BD21" s="2"/>
      <c r="BE21" s="6"/>
    </row>
    <row r="22" spans="1:58" s="44" customFormat="1" ht="24" customHeight="1" x14ac:dyDescent="0.25">
      <c r="A22" s="6"/>
      <c r="B22" s="6"/>
      <c r="C22" s="66" t="s">
        <v>20</v>
      </c>
      <c r="D22" s="66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67" t="s">
        <v>21</v>
      </c>
      <c r="Q22" s="68"/>
      <c r="R22" s="68"/>
      <c r="S22" s="69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3"/>
      <c r="AF22" s="67" t="s">
        <v>110</v>
      </c>
      <c r="AG22" s="68"/>
      <c r="AH22" s="68"/>
      <c r="AI22" s="68"/>
      <c r="AJ22" s="68"/>
      <c r="AK22" s="68"/>
      <c r="AL22" s="69"/>
      <c r="AM22" s="85"/>
      <c r="AN22" s="86"/>
      <c r="AO22" s="86"/>
      <c r="AP22" s="86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5"/>
      <c r="BD22" s="2"/>
      <c r="BE22" s="6"/>
    </row>
    <row r="23" spans="1:58" s="47" customFormat="1" ht="24" customHeight="1" x14ac:dyDescent="0.25">
      <c r="A23" s="6"/>
      <c r="B23" s="6"/>
      <c r="C23" s="67" t="s">
        <v>109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85"/>
      <c r="Q23" s="86"/>
      <c r="R23" s="86"/>
      <c r="S23" s="86"/>
      <c r="T23" s="86"/>
      <c r="U23" s="17"/>
      <c r="V23" s="67" t="s">
        <v>111</v>
      </c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9"/>
      <c r="AJ23" s="133" t="str">
        <f>IF(OR(AM22="",P23=""),"",(P23*100)/AM22)</f>
        <v/>
      </c>
      <c r="AK23" s="134"/>
      <c r="AL23" s="134"/>
      <c r="AM23" s="134"/>
      <c r="AN23" s="135" t="s">
        <v>124</v>
      </c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7"/>
      <c r="BA23" s="86"/>
      <c r="BB23" s="86"/>
      <c r="BC23" s="99"/>
      <c r="BD23" s="2"/>
      <c r="BE23" s="6"/>
    </row>
    <row r="24" spans="1:58" ht="24" customHeight="1" x14ac:dyDescent="0.25">
      <c r="A24" s="6"/>
      <c r="B24" s="6"/>
      <c r="C24" s="67" t="s">
        <v>38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85"/>
      <c r="T24" s="86"/>
      <c r="U24" s="99"/>
      <c r="V24" s="101" t="str">
        <f>IF(S24="Sim","Qual Categoria de Unidade de Conservação?","")</f>
        <v/>
      </c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38"/>
      <c r="AJ24" s="138"/>
      <c r="AK24" s="138"/>
      <c r="AL24" s="138"/>
      <c r="AM24" s="138"/>
      <c r="AN24" s="138"/>
      <c r="AO24" s="138"/>
      <c r="AP24" s="139" t="str">
        <f>IF(OR(S24="Não",S24=""),"",AI24)</f>
        <v/>
      </c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40"/>
      <c r="BD24" s="2"/>
      <c r="BE24" s="6"/>
    </row>
    <row r="25" spans="1:58" s="47" customFormat="1" ht="10.5" customHeight="1" x14ac:dyDescent="0.25">
      <c r="A25" s="6"/>
      <c r="B25" s="6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49"/>
      <c r="T25" s="49"/>
      <c r="U25" s="49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5"/>
      <c r="AJ25" s="55"/>
      <c r="AK25" s="55"/>
      <c r="AL25" s="55"/>
      <c r="AM25" s="55"/>
      <c r="AN25" s="55"/>
      <c r="AO25" s="55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2"/>
      <c r="BE25" s="6"/>
    </row>
    <row r="26" spans="1:58" ht="20.25" customHeight="1" x14ac:dyDescent="0.25">
      <c r="A26" s="6"/>
      <c r="B26" s="6"/>
      <c r="C26" s="109" t="s">
        <v>107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1"/>
      <c r="BD26" s="8"/>
      <c r="BE26" s="8"/>
      <c r="BF26" s="3"/>
    </row>
    <row r="27" spans="1:58" ht="60" customHeight="1" x14ac:dyDescent="0.25">
      <c r="A27" s="6"/>
      <c r="B27" s="6"/>
      <c r="C27" s="63" t="s">
        <v>112</v>
      </c>
      <c r="D27" s="64"/>
      <c r="E27" s="64"/>
      <c r="F27" s="65"/>
      <c r="G27" s="63" t="s">
        <v>108</v>
      </c>
      <c r="H27" s="64"/>
      <c r="I27" s="64"/>
      <c r="J27" s="65"/>
      <c r="K27" s="66" t="s">
        <v>113</v>
      </c>
      <c r="L27" s="66"/>
      <c r="M27" s="66"/>
      <c r="N27" s="66"/>
      <c r="O27" s="66"/>
      <c r="P27" s="66"/>
      <c r="Q27" s="63" t="s">
        <v>116</v>
      </c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5"/>
      <c r="AC27" s="67" t="s">
        <v>117</v>
      </c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9"/>
      <c r="BD27" s="8"/>
      <c r="BE27" s="8"/>
      <c r="BF27" s="3" t="s">
        <v>115</v>
      </c>
    </row>
    <row r="28" spans="1:58" ht="51" customHeight="1" x14ac:dyDescent="0.25">
      <c r="A28" s="6"/>
      <c r="B28" s="6"/>
      <c r="C28" s="66" t="str">
        <f>IF(OR(G28=1,G28&lt;1),"1",BF27)</f>
        <v>1</v>
      </c>
      <c r="D28" s="66"/>
      <c r="E28" s="66"/>
      <c r="F28" s="66"/>
      <c r="G28" s="70"/>
      <c r="H28" s="70"/>
      <c r="I28" s="70"/>
      <c r="J28" s="70"/>
      <c r="K28" s="71" t="str">
        <f>IF(OR(G28="",$P$23=""),"",(G28*100)/$P$23)</f>
        <v/>
      </c>
      <c r="L28" s="71"/>
      <c r="M28" s="71"/>
      <c r="N28" s="71"/>
      <c r="O28" s="71"/>
      <c r="P28" s="71"/>
      <c r="Q28" s="57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9"/>
      <c r="AC28" s="60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2"/>
      <c r="BD28" s="8"/>
      <c r="BE28" s="8"/>
      <c r="BF28" s="3"/>
    </row>
    <row r="29" spans="1:58" ht="51" customHeight="1" x14ac:dyDescent="0.25">
      <c r="A29" s="6"/>
      <c r="B29" s="6"/>
      <c r="C29" s="66" t="str">
        <f>IF(OR(G29=1,G29&lt;1),"2",BF27)</f>
        <v>2</v>
      </c>
      <c r="D29" s="66"/>
      <c r="E29" s="66"/>
      <c r="F29" s="66"/>
      <c r="G29" s="70"/>
      <c r="H29" s="70"/>
      <c r="I29" s="70"/>
      <c r="J29" s="70"/>
      <c r="K29" s="71" t="str">
        <f t="shared" ref="K29:K33" si="0">IF(OR(G29="",$P$23=""),"",(G29*100)/$P$23)</f>
        <v/>
      </c>
      <c r="L29" s="71"/>
      <c r="M29" s="71"/>
      <c r="N29" s="71"/>
      <c r="O29" s="71"/>
      <c r="P29" s="71"/>
      <c r="Q29" s="57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9"/>
      <c r="AC29" s="60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2"/>
      <c r="BD29" s="8"/>
      <c r="BE29" s="8"/>
      <c r="BF29" s="3"/>
    </row>
    <row r="30" spans="1:58" ht="51" customHeight="1" x14ac:dyDescent="0.25">
      <c r="A30" s="6"/>
      <c r="B30" s="6"/>
      <c r="C30" s="66" t="str">
        <f>IF(OR(G30=1,G30&lt;1),"3",BF27)</f>
        <v>3</v>
      </c>
      <c r="D30" s="66"/>
      <c r="E30" s="66"/>
      <c r="F30" s="66"/>
      <c r="G30" s="70"/>
      <c r="H30" s="70"/>
      <c r="I30" s="70"/>
      <c r="J30" s="70"/>
      <c r="K30" s="71" t="str">
        <f t="shared" si="0"/>
        <v/>
      </c>
      <c r="L30" s="71"/>
      <c r="M30" s="71"/>
      <c r="N30" s="71"/>
      <c r="O30" s="71"/>
      <c r="P30" s="71"/>
      <c r="Q30" s="57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9"/>
      <c r="AC30" s="60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2"/>
      <c r="BD30" s="8"/>
      <c r="BE30" s="8"/>
      <c r="BF30" s="3"/>
    </row>
    <row r="31" spans="1:58" ht="51" customHeight="1" x14ac:dyDescent="0.25">
      <c r="A31" s="6"/>
      <c r="B31" s="6"/>
      <c r="C31" s="66" t="str">
        <f>IF(OR(G31=1,G31&lt;1),"4",BF27)</f>
        <v>4</v>
      </c>
      <c r="D31" s="66"/>
      <c r="E31" s="66"/>
      <c r="F31" s="66"/>
      <c r="G31" s="70"/>
      <c r="H31" s="70"/>
      <c r="I31" s="70"/>
      <c r="J31" s="70"/>
      <c r="K31" s="71" t="str">
        <f t="shared" si="0"/>
        <v/>
      </c>
      <c r="L31" s="71"/>
      <c r="M31" s="71"/>
      <c r="N31" s="71"/>
      <c r="O31" s="71"/>
      <c r="P31" s="71"/>
      <c r="Q31" s="57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9"/>
      <c r="AC31" s="60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2"/>
      <c r="BD31" s="8"/>
      <c r="BE31" s="8"/>
      <c r="BF31" s="3"/>
    </row>
    <row r="32" spans="1:58" ht="51" customHeight="1" x14ac:dyDescent="0.25">
      <c r="A32" s="6"/>
      <c r="B32" s="6"/>
      <c r="C32" s="66" t="str">
        <f>IF(OR(G32=1,G32&lt;1),"5",BF27)</f>
        <v>5</v>
      </c>
      <c r="D32" s="66"/>
      <c r="E32" s="66"/>
      <c r="F32" s="66"/>
      <c r="G32" s="70"/>
      <c r="H32" s="70"/>
      <c r="I32" s="70"/>
      <c r="J32" s="70"/>
      <c r="K32" s="71" t="str">
        <f t="shared" si="0"/>
        <v/>
      </c>
      <c r="L32" s="71"/>
      <c r="M32" s="71"/>
      <c r="N32" s="71"/>
      <c r="O32" s="71"/>
      <c r="P32" s="71"/>
      <c r="Q32" s="57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9"/>
      <c r="AC32" s="60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2"/>
      <c r="BD32" s="8"/>
      <c r="BE32" s="8"/>
      <c r="BF32" s="3"/>
    </row>
    <row r="33" spans="1:59" ht="51" customHeight="1" x14ac:dyDescent="0.25">
      <c r="A33" s="6"/>
      <c r="B33" s="6"/>
      <c r="C33" s="66" t="str">
        <f>IF(OR(G33=1,G33&lt;1),"6",BF27)</f>
        <v>6</v>
      </c>
      <c r="D33" s="66"/>
      <c r="E33" s="66"/>
      <c r="F33" s="66"/>
      <c r="G33" s="70"/>
      <c r="H33" s="70"/>
      <c r="I33" s="70"/>
      <c r="J33" s="70"/>
      <c r="K33" s="71" t="str">
        <f t="shared" si="0"/>
        <v/>
      </c>
      <c r="L33" s="71"/>
      <c r="M33" s="71"/>
      <c r="N33" s="71"/>
      <c r="O33" s="71"/>
      <c r="P33" s="71"/>
      <c r="Q33" s="57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60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2"/>
      <c r="BD33" s="8"/>
      <c r="BE33" s="8"/>
      <c r="BF33" s="3"/>
    </row>
    <row r="34" spans="1:59" ht="51" customHeight="1" x14ac:dyDescent="0.25">
      <c r="A34" s="6"/>
      <c r="B34" s="6"/>
      <c r="C34" s="94" t="s">
        <v>114</v>
      </c>
      <c r="D34" s="94"/>
      <c r="E34" s="94"/>
      <c r="F34" s="94"/>
      <c r="G34" s="95">
        <f>SUM(G28:J33)</f>
        <v>0</v>
      </c>
      <c r="H34" s="95"/>
      <c r="I34" s="95"/>
      <c r="J34" s="95"/>
      <c r="K34" s="96">
        <f>SUM(K28:P33)</f>
        <v>0</v>
      </c>
      <c r="L34" s="96"/>
      <c r="M34" s="96"/>
      <c r="N34" s="96"/>
      <c r="O34" s="96"/>
      <c r="P34" s="96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8"/>
      <c r="BE34" s="8"/>
      <c r="BF34" s="3" t="s">
        <v>123</v>
      </c>
    </row>
    <row r="35" spans="1:59" s="47" customFormat="1" ht="8.25" customHeight="1" x14ac:dyDescent="0.25">
      <c r="A35" s="6"/>
      <c r="B35" s="6"/>
      <c r="C35" s="51"/>
      <c r="D35" s="51"/>
      <c r="E35" s="51"/>
      <c r="F35" s="51"/>
      <c r="G35" s="52"/>
      <c r="H35" s="52"/>
      <c r="I35" s="52"/>
      <c r="J35" s="52"/>
      <c r="K35" s="53"/>
      <c r="L35" s="53"/>
      <c r="M35" s="53"/>
      <c r="N35" s="53"/>
      <c r="O35" s="53"/>
      <c r="P35" s="53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8"/>
      <c r="BE35" s="8"/>
      <c r="BF35" s="3"/>
    </row>
    <row r="36" spans="1:59" s="47" customFormat="1" ht="16.5" customHeight="1" x14ac:dyDescent="0.25">
      <c r="A36" s="6"/>
      <c r="B36" s="6"/>
      <c r="C36" s="91" t="s">
        <v>63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8"/>
      <c r="BE36" s="8"/>
      <c r="BF36" s="3"/>
    </row>
    <row r="37" spans="1:59" s="47" customFormat="1" ht="16.5" customHeight="1" x14ac:dyDescent="0.25">
      <c r="A37" s="6"/>
      <c r="B37" s="6"/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1"/>
      <c r="BD37" s="8"/>
      <c r="BE37" s="8"/>
      <c r="BF37" s="3"/>
    </row>
    <row r="38" spans="1:59" s="47" customFormat="1" ht="16.5" customHeight="1" x14ac:dyDescent="0.25">
      <c r="A38" s="6"/>
      <c r="B38" s="6"/>
      <c r="C38" s="79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1"/>
      <c r="BD38" s="8"/>
      <c r="BE38" s="8"/>
      <c r="BF38" s="3"/>
    </row>
    <row r="39" spans="1:59" ht="15" customHeight="1" x14ac:dyDescent="0.25">
      <c r="A39" s="6"/>
      <c r="B39" s="6"/>
      <c r="C39" s="79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1"/>
      <c r="BD39" s="6"/>
      <c r="BE39" s="6"/>
      <c r="BF39" s="6"/>
    </row>
    <row r="40" spans="1:59" ht="15" customHeight="1" x14ac:dyDescent="0.25">
      <c r="A40" s="6"/>
      <c r="B40" s="6"/>
      <c r="C40" s="82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4"/>
      <c r="BD40" s="6"/>
      <c r="BE40" s="6"/>
      <c r="BF40" s="6"/>
    </row>
    <row r="41" spans="1:59" ht="9.75" customHeight="1" x14ac:dyDescent="0.25">
      <c r="A41" s="6"/>
      <c r="B41" s="6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6"/>
      <c r="BE41" s="6"/>
      <c r="BF41" s="6"/>
    </row>
    <row r="42" spans="1:59" ht="59.25" customHeight="1" x14ac:dyDescent="0.25">
      <c r="A42" s="6"/>
      <c r="B42" s="10"/>
      <c r="C42" s="87" t="s">
        <v>126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6"/>
      <c r="BE42" s="6"/>
      <c r="BF42" s="6"/>
    </row>
    <row r="43" spans="1:59" s="48" customFormat="1" ht="18" customHeight="1" x14ac:dyDescent="0.25">
      <c r="A43" s="6"/>
      <c r="B43" s="10"/>
      <c r="C43" s="131" t="s">
        <v>127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6"/>
      <c r="BE43" s="6"/>
      <c r="BF43" s="6"/>
    </row>
    <row r="44" spans="1:59" ht="15" customHeight="1" x14ac:dyDescent="0.25">
      <c r="A44" s="6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90" t="str">
        <f>IF(I7="","",IF(AND(R8="",S24=""),"Faltou informar se o interessado é ou não integrante de Povos ou Comunidades Tradicionais e se o imóvel está inserido em Unidade de Conservação. Por favor, complete o documento.",IF(AND(S24="Sim",AI24=""),"Faltou informar a categoria de Unidade de Conservação em que o imóvel está inserido. Por favor, complete o documento.",IF(R8="","Faltou informar se o interessado é ou não integrante de Povos ou Comunidades Tradicionais. Por favor, complete o documento.",IF(S24="","Faltou informar se  o imóvel está inserido em Unidade de Conservação. Por favor, complete o documento.","")))))</f>
        <v/>
      </c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6"/>
      <c r="BD44" s="6"/>
      <c r="BE44" s="6"/>
      <c r="BF44" s="6"/>
    </row>
    <row r="45" spans="1:59" ht="29.25" customHeight="1" x14ac:dyDescent="0.25">
      <c r="A45" s="6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6"/>
      <c r="BD45" s="6"/>
      <c r="BE45" s="6"/>
      <c r="BF45" s="6"/>
    </row>
    <row r="46" spans="1:59" ht="15" customHeight="1" x14ac:dyDescent="0.25">
      <c r="A46" s="6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10"/>
      <c r="BE46" s="6"/>
      <c r="BF46" s="1"/>
    </row>
    <row r="47" spans="1:59" ht="15" customHeight="1" x14ac:dyDescent="0.25">
      <c r="A47" s="7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76" t="s">
        <v>18</v>
      </c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10"/>
      <c r="BE47" s="6"/>
      <c r="BF47" s="1"/>
      <c r="BG47" s="1"/>
    </row>
    <row r="48" spans="1:59" ht="13.5" customHeight="1" x14ac:dyDescent="0.25">
      <c r="A48" s="6"/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89" t="s">
        <v>2</v>
      </c>
      <c r="AI48" s="89"/>
      <c r="AJ48" s="1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18"/>
      <c r="BA48" s="18"/>
      <c r="BB48" s="18"/>
      <c r="BC48" s="18"/>
      <c r="BD48" s="1"/>
      <c r="BE48" s="6"/>
      <c r="BF48" s="1"/>
      <c r="BG48" s="1"/>
    </row>
    <row r="49" spans="1:59" ht="15" customHeight="1" x14ac:dyDescent="0.25">
      <c r="A49" s="6"/>
      <c r="B49" s="1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89" t="s">
        <v>9</v>
      </c>
      <c r="AI49" s="89"/>
      <c r="AJ49" s="1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19"/>
      <c r="BA49" s="19"/>
      <c r="BB49" s="19"/>
      <c r="BC49" s="19"/>
      <c r="BD49" s="10"/>
      <c r="BE49" s="6"/>
      <c r="BF49" s="1"/>
      <c r="BG49" s="1"/>
    </row>
  </sheetData>
  <mergeCells count="134">
    <mergeCell ref="C21:N21"/>
    <mergeCell ref="O21:AE21"/>
    <mergeCell ref="AF21:AG21"/>
    <mergeCell ref="AH21:AK21"/>
    <mergeCell ref="AL21:AS21"/>
    <mergeCell ref="AT21:BC21"/>
    <mergeCell ref="C22:D22"/>
    <mergeCell ref="E22:O22"/>
    <mergeCell ref="C20:H20"/>
    <mergeCell ref="I20:AB20"/>
    <mergeCell ref="AC20:AG20"/>
    <mergeCell ref="AH20:AN20"/>
    <mergeCell ref="AO20:AY20"/>
    <mergeCell ref="AZ20:BC20"/>
    <mergeCell ref="C18:N18"/>
    <mergeCell ref="P11:S11"/>
    <mergeCell ref="O18:AE18"/>
    <mergeCell ref="AF18:AG18"/>
    <mergeCell ref="AH18:AK18"/>
    <mergeCell ref="AL18:AS18"/>
    <mergeCell ref="AT18:BC18"/>
    <mergeCell ref="C19:BC19"/>
    <mergeCell ref="E11:O11"/>
    <mergeCell ref="I7:X7"/>
    <mergeCell ref="AL7:BC7"/>
    <mergeCell ref="C8:Q8"/>
    <mergeCell ref="R8:T8"/>
    <mergeCell ref="U8:Z8"/>
    <mergeCell ref="AA8:AF8"/>
    <mergeCell ref="AG8:AZ8"/>
    <mergeCell ref="BA8:BC8"/>
    <mergeCell ref="C2:BC2"/>
    <mergeCell ref="C3:BC3"/>
    <mergeCell ref="C4:BC4"/>
    <mergeCell ref="C6:BC6"/>
    <mergeCell ref="C7:H7"/>
    <mergeCell ref="C10:N10"/>
    <mergeCell ref="O10:AE10"/>
    <mergeCell ref="AL10:AS10"/>
    <mergeCell ref="C9:BC9"/>
    <mergeCell ref="AF10:AG10"/>
    <mergeCell ref="AH10:AK10"/>
    <mergeCell ref="AT10:BC10"/>
    <mergeCell ref="AA7:AD7"/>
    <mergeCell ref="AE7:AK7"/>
    <mergeCell ref="AF11:AG11"/>
    <mergeCell ref="C12:BC12"/>
    <mergeCell ref="C14:BC14"/>
    <mergeCell ref="C17:BC17"/>
    <mergeCell ref="C13:D13"/>
    <mergeCell ref="AA13:AB13"/>
    <mergeCell ref="C15:N15"/>
    <mergeCell ref="O15:AE15"/>
    <mergeCell ref="AC13:AK13"/>
    <mergeCell ref="AF15:AG15"/>
    <mergeCell ref="AH15:AK15"/>
    <mergeCell ref="AL13:BC13"/>
    <mergeCell ref="AF16:AG16"/>
    <mergeCell ref="E13:X13"/>
    <mergeCell ref="AL15:AS15"/>
    <mergeCell ref="AT15:BC15"/>
    <mergeCell ref="C16:D16"/>
    <mergeCell ref="E16:O16"/>
    <mergeCell ref="P16:S16"/>
    <mergeCell ref="T16:AE16"/>
    <mergeCell ref="AH16:BC16"/>
    <mergeCell ref="C11:D11"/>
    <mergeCell ref="T11:AE11"/>
    <mergeCell ref="AH11:BC11"/>
    <mergeCell ref="C32:F32"/>
    <mergeCell ref="C33:F33"/>
    <mergeCell ref="AE47:BC47"/>
    <mergeCell ref="AK48:AY48"/>
    <mergeCell ref="AK49:AY49"/>
    <mergeCell ref="C37:BC40"/>
    <mergeCell ref="C23:O23"/>
    <mergeCell ref="AM22:AP22"/>
    <mergeCell ref="C42:BC42"/>
    <mergeCell ref="P23:T23"/>
    <mergeCell ref="V23:AI23"/>
    <mergeCell ref="AH48:AI48"/>
    <mergeCell ref="AH49:AI49"/>
    <mergeCell ref="AE44:BB45"/>
    <mergeCell ref="C36:BC36"/>
    <mergeCell ref="C34:F34"/>
    <mergeCell ref="G34:J34"/>
    <mergeCell ref="K34:P34"/>
    <mergeCell ref="G27:J27"/>
    <mergeCell ref="G28:J28"/>
    <mergeCell ref="G29:J29"/>
    <mergeCell ref="C26:BC26"/>
    <mergeCell ref="AF22:AL22"/>
    <mergeCell ref="C43:BC43"/>
    <mergeCell ref="K28:P28"/>
    <mergeCell ref="K29:P29"/>
    <mergeCell ref="K30:P30"/>
    <mergeCell ref="K31:P31"/>
    <mergeCell ref="K32:P32"/>
    <mergeCell ref="K33:P33"/>
    <mergeCell ref="P22:S22"/>
    <mergeCell ref="T22:AE22"/>
    <mergeCell ref="AQ22:BC22"/>
    <mergeCell ref="AJ23:AM23"/>
    <mergeCell ref="AN23:AZ23"/>
    <mergeCell ref="BA23:BC23"/>
    <mergeCell ref="C24:R24"/>
    <mergeCell ref="S24:U24"/>
    <mergeCell ref="V24:AH24"/>
    <mergeCell ref="AI24:AO24"/>
    <mergeCell ref="AP24:BC24"/>
    <mergeCell ref="Q32:AB32"/>
    <mergeCell ref="Q33:AB33"/>
    <mergeCell ref="AC28:BC28"/>
    <mergeCell ref="AC29:BC29"/>
    <mergeCell ref="AC30:BC30"/>
    <mergeCell ref="AC31:BC31"/>
    <mergeCell ref="AC32:BC32"/>
    <mergeCell ref="AC33:BC33"/>
    <mergeCell ref="C27:F27"/>
    <mergeCell ref="C28:F28"/>
    <mergeCell ref="C29:F29"/>
    <mergeCell ref="C30:F30"/>
    <mergeCell ref="C31:F31"/>
    <mergeCell ref="AC27:BC27"/>
    <mergeCell ref="Q27:AB27"/>
    <mergeCell ref="Q28:AB28"/>
    <mergeCell ref="Q29:AB29"/>
    <mergeCell ref="Q30:AB30"/>
    <mergeCell ref="Q31:AB31"/>
    <mergeCell ref="G30:J30"/>
    <mergeCell ref="G31:J31"/>
    <mergeCell ref="G32:J32"/>
    <mergeCell ref="G33:J33"/>
    <mergeCell ref="K27:P27"/>
  </mergeCells>
  <conditionalFormatting sqref="AA8:AF8">
    <cfRule type="expression" dxfId="6" priority="9">
      <formula>$R$8="Sim"</formula>
    </cfRule>
  </conditionalFormatting>
  <conditionalFormatting sqref="AG8:AZ8">
    <cfRule type="expression" dxfId="5" priority="7">
      <formula>$R$8="Não"</formula>
    </cfRule>
    <cfRule type="expression" dxfId="4" priority="8">
      <formula>$R$8=""</formula>
    </cfRule>
  </conditionalFormatting>
  <conditionalFormatting sqref="V24:AH25">
    <cfRule type="expression" dxfId="3" priority="6">
      <formula>$S$24="Sim"</formula>
    </cfRule>
  </conditionalFormatting>
  <conditionalFormatting sqref="AP24:BC25">
    <cfRule type="cellIs" dxfId="2" priority="4" operator="equal">
      <formula>0</formula>
    </cfRule>
    <cfRule type="expression" dxfId="1" priority="5">
      <formula>$S$24="Não"</formula>
    </cfRule>
  </conditionalFormatting>
  <printOptions horizontalCentered="1" verticalCentered="1"/>
  <pageMargins left="0" right="0" top="0" bottom="0" header="0" footer="0"/>
  <pageSetup paperSize="9" scale="6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5D2FEA0-F5AA-49FE-87BA-216D19683AA4}">
            <xm:f>NOT(ISERROR(SEARCH($BF$27,C28)))</xm:f>
            <xm:f>$BF$27</xm:f>
            <x14:dxf>
              <font>
                <color rgb="FFFF0000"/>
              </font>
            </x14:dxf>
          </x14:cfRule>
          <xm:sqref>C28:F33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'lista suspensa'!$A$2:$A$3</xm:f>
          </x14:formula1>
          <xm:sqref>R8:T8</xm:sqref>
        </x14:dataValidation>
        <x14:dataValidation type="list" allowBlank="1" showInputMessage="1" showErrorMessage="1">
          <x14:formula1>
            <xm:f>'lista suspensa'!#REF!</xm:f>
          </x14:formula1>
          <xm:sqref>AZ20:BC20</xm:sqref>
        </x14:dataValidation>
        <x14:dataValidation type="list" allowBlank="1" showInputMessage="1" showErrorMessage="1">
          <x14:formula1>
            <xm:f>'lista suspensa'!$B$2:$B$3</xm:f>
          </x14:formula1>
          <xm:sqref>S24:U24</xm:sqref>
        </x14:dataValidation>
        <x14:dataValidation type="list" allowBlank="1" showInputMessage="1" showErrorMessage="1">
          <x14:formula1>
            <xm:f>'lista suspensa'!$C$2:$C$12</xm:f>
          </x14:formula1>
          <xm:sqref>AI24:AO24</xm:sqref>
        </x14:dataValidation>
        <x14:dataValidation type="list" allowBlank="1" showInputMessage="1" showErrorMessage="1">
          <x14:formula1>
            <xm:f>'lista suspensa'!$F$2:$F$3</xm:f>
          </x14:formula1>
          <xm:sqref>BA23:BC23</xm:sqref>
        </x14:dataValidation>
        <x14:dataValidation type="list" allowBlank="1" showInputMessage="1" showErrorMessage="1">
          <x14:formula1>
            <xm:f>'lista suspensa'!$G$2:$G$5</xm:f>
          </x14:formula1>
          <xm:sqref>Q28:AB33</xm:sqref>
        </x14:dataValidation>
        <x14:dataValidation type="list" allowBlank="1" showInputMessage="1" showErrorMessage="1">
          <x14:formula1>
            <xm:f>'lista suspensa'!AO2:AO3</xm:f>
          </x14:formula1>
          <xm:sqref>BE8</xm:sqref>
        </x14:dataValidation>
        <x14:dataValidation type="list" allowBlank="1" showInputMessage="1" showErrorMessage="1">
          <x14:formula1>
            <xm:f>'lista suspensa'!B2:B3</xm:f>
          </x14:formula1>
          <xm:sqref>S24:U24</xm:sqref>
        </x14:dataValidation>
        <x14:dataValidation type="list" allowBlank="1" showInputMessage="1" showErrorMessage="1">
          <x14:formula1>
            <xm:f>'lista suspensa'!C2:C12</xm:f>
          </x14:formula1>
          <xm:sqref>AI24:AO24</xm:sqref>
        </x14:dataValidation>
        <x14:dataValidation type="list" allowBlank="1" showInputMessage="1" showErrorMessage="1">
          <x14:formula1>
            <xm:f>'lista suspensa'!A2:A3</xm:f>
          </x14:formula1>
          <xm:sqref>R8:T8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8"/>
  <sheetViews>
    <sheetView view="pageBreakPreview" zoomScaleNormal="50" zoomScaleSheetLayoutView="100" workbookViewId="0">
      <selection activeCell="C39" sqref="C39:BC61"/>
    </sheetView>
  </sheetViews>
  <sheetFormatPr defaultRowHeight="15" customHeight="1" x14ac:dyDescent="0.25"/>
  <cols>
    <col min="1" max="1" width="5.85546875" style="16" customWidth="1"/>
    <col min="2" max="2" width="3.140625" style="16" customWidth="1"/>
    <col min="3" max="3" width="2.7109375" style="16" customWidth="1"/>
    <col min="4" max="4" width="3.42578125" style="16" customWidth="1"/>
    <col min="5" max="6" width="2.7109375" style="16" customWidth="1"/>
    <col min="7" max="7" width="3" style="16" customWidth="1"/>
    <col min="8" max="55" width="2.7109375" style="16" customWidth="1"/>
    <col min="56" max="56" width="3.7109375" style="16" customWidth="1"/>
    <col min="57" max="57" width="6" style="16" customWidth="1"/>
    <col min="58" max="58" width="6.5703125" style="16" customWidth="1"/>
    <col min="59" max="59" width="6.42578125" style="16" customWidth="1"/>
    <col min="60" max="16384" width="9.140625" style="16"/>
  </cols>
  <sheetData>
    <row r="1" spans="1:57" ht="8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6"/>
    </row>
    <row r="2" spans="1:57" ht="15" customHeight="1" x14ac:dyDescent="0.25">
      <c r="A2" s="6"/>
      <c r="B2" s="6"/>
      <c r="C2" s="225" t="s">
        <v>8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"/>
      <c r="BE2" s="2"/>
    </row>
    <row r="3" spans="1:57" ht="19.5" customHeight="1" x14ac:dyDescent="0.25">
      <c r="A3" s="6"/>
      <c r="B3" s="6"/>
      <c r="C3" s="226" t="e">
        <f>IF('Solicitação de Autorização'!#REF!="Esta atividade deve ser previamente autorizada pelo Órgão Gestor da Unidade de Conservação. Apresente este documento na Administração da Unidade de Conservação em que o imóvel está inserido","AUTORIZAÇÃO PARA PLANTIO OU REFLORESTAMENTO DE ESPÉCIES NATIVAS","COMPROVANTE DE CADASTRO DE PLANTIO OU REFLORESTAMENTO")</f>
        <v>#REF!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"/>
      <c r="BE3" s="2"/>
    </row>
    <row r="4" spans="1:57" ht="17.25" customHeight="1" x14ac:dyDescent="0.25">
      <c r="A4" s="6"/>
      <c r="B4" s="6"/>
      <c r="C4" s="227" t="e">
        <f>IF('Solicitação de Autorização'!#REF!="Esta atividade deve ser previamente autorizada pelo Órgão Gestor da Unidade de Conservação. Apresente este documento na Administração da Unidade de Conservação em que o imóvel está inserido","","Área de Uso Alternativo do Solo")</f>
        <v>#REF!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"/>
      <c r="BE4" s="2"/>
    </row>
    <row r="5" spans="1:57" ht="8.25" customHeight="1" x14ac:dyDescent="0.25">
      <c r="A5" s="6"/>
      <c r="B5" s="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2"/>
      <c r="BE5" s="2"/>
    </row>
    <row r="6" spans="1:57" ht="8.25" customHeight="1" thickBot="1" x14ac:dyDescent="0.3">
      <c r="A6" s="6"/>
      <c r="B6" s="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2"/>
      <c r="BE6" s="2"/>
    </row>
    <row r="7" spans="1:57" ht="20.25" customHeight="1" x14ac:dyDescent="0.25">
      <c r="A7" s="6"/>
      <c r="B7" s="6"/>
      <c r="C7" s="169" t="e">
        <f>IF('Solicitação de Autorização'!#REF!="Esta atividade deve ser previamente autorizada pelo Órgão Gestor da Unidade de Conservação. Apresente este documento na Administração da Unidade de Conservação em que o imóvel está inserido","Autorização","Comprovante")</f>
        <v>#REF!</v>
      </c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2"/>
      <c r="BD7" s="2"/>
      <c r="BE7" s="2"/>
    </row>
    <row r="8" spans="1:57" ht="20.25" customHeight="1" x14ac:dyDescent="0.25">
      <c r="A8" s="6"/>
      <c r="B8" s="6"/>
      <c r="C8" s="162" t="s">
        <v>13</v>
      </c>
      <c r="D8" s="68"/>
      <c r="E8" s="68"/>
      <c r="F8" s="68"/>
      <c r="G8" s="69"/>
      <c r="H8" s="85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17"/>
      <c r="AG8" s="17"/>
      <c r="AH8" s="23"/>
      <c r="AI8" s="63" t="s">
        <v>29</v>
      </c>
      <c r="AJ8" s="64"/>
      <c r="AK8" s="64"/>
      <c r="AL8" s="64"/>
      <c r="AM8" s="65"/>
      <c r="AN8" s="159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1"/>
      <c r="BD8" s="2"/>
      <c r="BE8" s="2"/>
    </row>
    <row r="9" spans="1:57" ht="20.25" customHeight="1" thickBot="1" x14ac:dyDescent="0.3">
      <c r="A9" s="6"/>
      <c r="B9" s="6"/>
      <c r="C9" s="163" t="s">
        <v>14</v>
      </c>
      <c r="D9" s="164"/>
      <c r="E9" s="164"/>
      <c r="F9" s="164"/>
      <c r="G9" s="164"/>
      <c r="H9" s="165"/>
      <c r="I9" s="157"/>
      <c r="J9" s="158"/>
      <c r="K9" s="158"/>
      <c r="L9" s="158"/>
      <c r="M9" s="158"/>
      <c r="N9" s="158"/>
      <c r="O9" s="158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31"/>
      <c r="BD9" s="2"/>
      <c r="BE9" s="2"/>
    </row>
    <row r="10" spans="1:57" ht="20.25" customHeight="1" x14ac:dyDescent="0.25">
      <c r="A10" s="6"/>
      <c r="B10" s="6"/>
      <c r="C10" s="169" t="s">
        <v>22</v>
      </c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2"/>
      <c r="BD10" s="2"/>
      <c r="BE10" s="2"/>
    </row>
    <row r="11" spans="1:57" ht="23.25" customHeight="1" x14ac:dyDescent="0.25">
      <c r="A11" s="6"/>
      <c r="B11" s="6"/>
      <c r="C11" s="162" t="s">
        <v>4</v>
      </c>
      <c r="D11" s="68"/>
      <c r="E11" s="68"/>
      <c r="F11" s="68"/>
      <c r="G11" s="68"/>
      <c r="H11" s="69"/>
      <c r="I11" s="194" t="str">
        <f>IF('Solicitação de Autorização'!I7="","",'Solicitação de Autorização'!I7)</f>
        <v/>
      </c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95"/>
      <c r="AA11" s="67" t="s">
        <v>3</v>
      </c>
      <c r="AB11" s="68"/>
      <c r="AC11" s="68"/>
      <c r="AD11" s="69"/>
      <c r="AE11" s="194" t="str">
        <f>IF('Solicitação de Autorização'!AE7="","",'Solicitação de Autorização'!AE7)</f>
        <v/>
      </c>
      <c r="AF11" s="122"/>
      <c r="AG11" s="122"/>
      <c r="AH11" s="122"/>
      <c r="AI11" s="122"/>
      <c r="AJ11" s="122"/>
      <c r="AK11" s="122"/>
      <c r="AL11" s="67" t="s">
        <v>31</v>
      </c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9"/>
      <c r="BA11" s="228" t="str">
        <f>IF('Solicitação de Autorização'!R8="","",'Solicitação de Autorização'!R8)</f>
        <v/>
      </c>
      <c r="BB11" s="229"/>
      <c r="BC11" s="230"/>
      <c r="BD11" s="10"/>
      <c r="BE11" s="2"/>
    </row>
    <row r="12" spans="1:57" ht="20.25" customHeight="1" x14ac:dyDescent="0.25">
      <c r="A12" s="6"/>
      <c r="B12" s="6"/>
      <c r="C12" s="234" t="s">
        <v>23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235"/>
      <c r="BD12" s="10"/>
      <c r="BE12" s="2"/>
    </row>
    <row r="13" spans="1:57" ht="23.25" customHeight="1" x14ac:dyDescent="0.25">
      <c r="A13" s="6"/>
      <c r="B13" s="6"/>
      <c r="C13" s="162" t="s">
        <v>24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/>
      <c r="O13" s="194" t="str">
        <f>IF('Solicitação de Autorização'!O10="","",'Solicitação de Autorização'!O10)</f>
        <v/>
      </c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95"/>
      <c r="AF13" s="67" t="s">
        <v>19</v>
      </c>
      <c r="AG13" s="69"/>
      <c r="AH13" s="194" t="str">
        <f>IF('Solicitação de Autorização'!AH10="","",'Solicitação de Autorização'!AH10)</f>
        <v/>
      </c>
      <c r="AI13" s="122"/>
      <c r="AJ13" s="122"/>
      <c r="AK13" s="195"/>
      <c r="AL13" s="67" t="s">
        <v>25</v>
      </c>
      <c r="AM13" s="68"/>
      <c r="AN13" s="68"/>
      <c r="AO13" s="68"/>
      <c r="AP13" s="68"/>
      <c r="AQ13" s="68"/>
      <c r="AR13" s="68"/>
      <c r="AS13" s="69"/>
      <c r="AT13" s="194" t="str">
        <f>IF('Solicitação de Autorização'!AT10="","",'Solicitação de Autorização'!AT10)</f>
        <v/>
      </c>
      <c r="AU13" s="122"/>
      <c r="AV13" s="122"/>
      <c r="AW13" s="122"/>
      <c r="AX13" s="122"/>
      <c r="AY13" s="122"/>
      <c r="AZ13" s="122"/>
      <c r="BA13" s="122"/>
      <c r="BB13" s="122"/>
      <c r="BC13" s="222"/>
      <c r="BD13" s="10"/>
      <c r="BE13" s="2"/>
    </row>
    <row r="14" spans="1:57" ht="23.25" customHeight="1" thickBot="1" x14ac:dyDescent="0.3">
      <c r="A14" s="6"/>
      <c r="B14" s="6"/>
      <c r="C14" s="219" t="s">
        <v>20</v>
      </c>
      <c r="D14" s="220"/>
      <c r="E14" s="221" t="str">
        <f>IF('Solicitação de Autorização'!E11="","",'Solicitação de Autorização'!E11)</f>
        <v/>
      </c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191" t="s">
        <v>21</v>
      </c>
      <c r="Q14" s="164"/>
      <c r="R14" s="164"/>
      <c r="S14" s="165"/>
      <c r="T14" s="192" t="str">
        <f>IF('Solicitação de Autorização'!T11="","",'Solicitação de Autorização'!T11)</f>
        <v/>
      </c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232"/>
      <c r="AF14" s="191" t="s">
        <v>5</v>
      </c>
      <c r="AG14" s="165"/>
      <c r="AH14" s="192" t="str">
        <f>IF('Solicitação de Autorização'!AH11="","",'Solicitação de Autorização'!AH11)</f>
        <v/>
      </c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233"/>
      <c r="BD14" s="10"/>
      <c r="BE14" s="2"/>
    </row>
    <row r="15" spans="1:57" ht="20.25" customHeight="1" x14ac:dyDescent="0.25">
      <c r="A15" s="6"/>
      <c r="B15" s="6"/>
      <c r="C15" s="169" t="s">
        <v>10</v>
      </c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200"/>
      <c r="BD15" s="2"/>
      <c r="BE15" s="6"/>
    </row>
    <row r="16" spans="1:57" ht="23.25" customHeight="1" x14ac:dyDescent="0.25">
      <c r="A16" s="6"/>
      <c r="B16" s="6"/>
      <c r="C16" s="162" t="s">
        <v>11</v>
      </c>
      <c r="D16" s="68"/>
      <c r="E16" s="68"/>
      <c r="F16" s="68"/>
      <c r="G16" s="68"/>
      <c r="H16" s="194" t="str">
        <f>IF('Solicitação de Autorização'!I20="","",'Solicitação de Autorização'!I20)</f>
        <v/>
      </c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95"/>
      <c r="AF16" s="201" t="s">
        <v>30</v>
      </c>
      <c r="AG16" s="201"/>
      <c r="AH16" s="201"/>
      <c r="AI16" s="201"/>
      <c r="AJ16" s="201"/>
      <c r="AK16" s="202" t="str">
        <f>IF('Solicitação de Autorização'!AH20="","",'Solicitação de Autorização'!AH20)</f>
        <v/>
      </c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3"/>
      <c r="BD16" s="2"/>
      <c r="BE16" s="6"/>
    </row>
    <row r="17" spans="1:58" s="44" customFormat="1" ht="23.25" customHeight="1" x14ac:dyDescent="0.25">
      <c r="A17" s="6"/>
      <c r="B17" s="6"/>
      <c r="C17" s="207" t="s">
        <v>24</v>
      </c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9"/>
      <c r="O17" s="210" t="str">
        <f>IF('Solicitação de Autorização'!O21="","",'Solicitação de Autorização'!O21)</f>
        <v/>
      </c>
      <c r="P17" s="211"/>
      <c r="Q17" s="211"/>
      <c r="R17" s="211"/>
      <c r="S17" s="211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3"/>
      <c r="AF17" s="214" t="s">
        <v>19</v>
      </c>
      <c r="AG17" s="215"/>
      <c r="AH17" s="216" t="str">
        <f>IF('Solicitação de Autorização'!AH21="","",'Solicitação de Autorização'!AH21)</f>
        <v/>
      </c>
      <c r="AI17" s="212"/>
      <c r="AJ17" s="212"/>
      <c r="AK17" s="213"/>
      <c r="AL17" s="214" t="s">
        <v>25</v>
      </c>
      <c r="AM17" s="217"/>
      <c r="AN17" s="217"/>
      <c r="AO17" s="217"/>
      <c r="AP17" s="217"/>
      <c r="AQ17" s="217"/>
      <c r="AR17" s="217"/>
      <c r="AS17" s="215"/>
      <c r="AT17" s="216" t="str">
        <f>IF('Solicitação de Autorização'!AT21="","",'Solicitação de Autorização'!AT21)</f>
        <v/>
      </c>
      <c r="AU17" s="212"/>
      <c r="AV17" s="212"/>
      <c r="AW17" s="212"/>
      <c r="AX17" s="212"/>
      <c r="AY17" s="212"/>
      <c r="AZ17" s="212"/>
      <c r="BA17" s="212"/>
      <c r="BB17" s="212"/>
      <c r="BC17" s="218"/>
      <c r="BD17" s="2"/>
      <c r="BE17" s="6"/>
    </row>
    <row r="18" spans="1:58" s="44" customFormat="1" ht="23.25" customHeight="1" thickBot="1" x14ac:dyDescent="0.3">
      <c r="A18" s="6"/>
      <c r="B18" s="6"/>
      <c r="C18" s="219" t="s">
        <v>20</v>
      </c>
      <c r="D18" s="220"/>
      <c r="E18" s="221" t="str">
        <f>IF('Solicitação de Autorização'!E22="","",'Solicitação de Autorização'!E22)</f>
        <v/>
      </c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191" t="s">
        <v>21</v>
      </c>
      <c r="Q18" s="164"/>
      <c r="R18" s="164"/>
      <c r="S18" s="165"/>
      <c r="T18" s="192" t="str">
        <f>IF('Solicitação de Autorização'!T22="","",'Solicitação de Autorização'!T22)</f>
        <v/>
      </c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223"/>
      <c r="AG18" s="223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224"/>
      <c r="BD18" s="2"/>
      <c r="BE18" s="6"/>
    </row>
    <row r="19" spans="1:58" ht="8.25" customHeight="1" thickBot="1" x14ac:dyDescent="0.3">
      <c r="A19" s="6"/>
      <c r="B19" s="6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8"/>
      <c r="BE19" s="8"/>
      <c r="BF19" s="3"/>
    </row>
    <row r="20" spans="1:58" ht="20.25" customHeight="1" thickBot="1" x14ac:dyDescent="0.3">
      <c r="A20" s="6"/>
      <c r="B20" s="6"/>
      <c r="C20" s="204" t="s">
        <v>16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6"/>
      <c r="BD20" s="8"/>
      <c r="BE20" s="8"/>
      <c r="BF20" s="3"/>
    </row>
    <row r="21" spans="1:58" ht="48.75" customHeight="1" thickBot="1" x14ac:dyDescent="0.3">
      <c r="A21" s="6"/>
      <c r="B21" s="6"/>
      <c r="C21" s="196" t="s">
        <v>1</v>
      </c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 t="s">
        <v>0</v>
      </c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8" t="s">
        <v>32</v>
      </c>
      <c r="AO21" s="198"/>
      <c r="AP21" s="198"/>
      <c r="AQ21" s="198"/>
      <c r="AR21" s="198"/>
      <c r="AS21" s="198"/>
      <c r="AT21" s="198"/>
      <c r="AU21" s="198"/>
      <c r="AV21" s="198" t="s">
        <v>33</v>
      </c>
      <c r="AW21" s="198"/>
      <c r="AX21" s="198"/>
      <c r="AY21" s="198"/>
      <c r="AZ21" s="198"/>
      <c r="BA21" s="198"/>
      <c r="BB21" s="198"/>
      <c r="BC21" s="199"/>
      <c r="BD21" s="8"/>
      <c r="BE21" s="8"/>
      <c r="BF21" s="3"/>
    </row>
    <row r="22" spans="1:58" ht="18" customHeight="1" x14ac:dyDescent="0.25">
      <c r="A22" s="6"/>
      <c r="B22" s="6"/>
      <c r="C22" s="142" t="str">
        <f>IF('Solicitação de Autorização'!C28="","------------------",'Solicitação de Autorização'!C28)</f>
        <v>1</v>
      </c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4" t="str">
        <f>IF('Solicitação de Autorização'!U28="","------------------",'Solicitação de Autorização'!U28)</f>
        <v>------------------</v>
      </c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 t="str">
        <f>IF('Solicitação de Autorização'!AN28="","------------------",'Solicitação de Autorização'!AN28)</f>
        <v>------------------</v>
      </c>
      <c r="AO22" s="144"/>
      <c r="AP22" s="144"/>
      <c r="AQ22" s="144"/>
      <c r="AR22" s="144"/>
      <c r="AS22" s="144"/>
      <c r="AT22" s="144"/>
      <c r="AU22" s="144"/>
      <c r="AV22" s="166" t="str">
        <f>IF('Solicitação de Autorização'!AV28="","------------------",'Solicitação de Autorização'!AV28)</f>
        <v>------------------</v>
      </c>
      <c r="AW22" s="166"/>
      <c r="AX22" s="166"/>
      <c r="AY22" s="166"/>
      <c r="AZ22" s="166"/>
      <c r="BA22" s="166"/>
      <c r="BB22" s="166"/>
      <c r="BC22" s="167"/>
      <c r="BD22" s="8"/>
      <c r="BE22" s="8"/>
      <c r="BF22" s="3"/>
    </row>
    <row r="23" spans="1:58" ht="18" customHeight="1" x14ac:dyDescent="0.25">
      <c r="A23" s="6"/>
      <c r="B23" s="6"/>
      <c r="C23" s="142" t="str">
        <f>IF('Solicitação de Autorização'!C29="","------------------",'Solicitação de Autorização'!C29)</f>
        <v>2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4" t="str">
        <f>IF('Solicitação de Autorização'!U29="","------------------",'Solicitação de Autorização'!U29)</f>
        <v>------------------</v>
      </c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 t="str">
        <f>IF('Solicitação de Autorização'!AN29="","------------------",'Solicitação de Autorização'!AN29)</f>
        <v>------------------</v>
      </c>
      <c r="AO23" s="144"/>
      <c r="AP23" s="144"/>
      <c r="AQ23" s="144"/>
      <c r="AR23" s="144"/>
      <c r="AS23" s="144"/>
      <c r="AT23" s="144"/>
      <c r="AU23" s="144"/>
      <c r="AV23" s="166" t="str">
        <f>IF('Solicitação de Autorização'!AV29="","------------------",'Solicitação de Autorização'!AV29)</f>
        <v>------------------</v>
      </c>
      <c r="AW23" s="166"/>
      <c r="AX23" s="166"/>
      <c r="AY23" s="166"/>
      <c r="AZ23" s="166"/>
      <c r="BA23" s="166"/>
      <c r="BB23" s="166"/>
      <c r="BC23" s="167"/>
      <c r="BD23" s="8"/>
      <c r="BE23" s="8"/>
      <c r="BF23" s="3"/>
    </row>
    <row r="24" spans="1:58" ht="18" customHeight="1" x14ac:dyDescent="0.25">
      <c r="A24" s="6"/>
      <c r="B24" s="6"/>
      <c r="C24" s="142" t="str">
        <f>IF('Solicitação de Autorização'!C30="","------------------",'Solicitação de Autorização'!C30)</f>
        <v>3</v>
      </c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4" t="str">
        <f>IF('Solicitação de Autorização'!U30="","------------------",'Solicitação de Autorização'!U30)</f>
        <v>------------------</v>
      </c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 t="e">
        <f>IF('Solicitação de Autorização'!#REF!="","------------------",'Solicitação de Autorização'!#REF!)</f>
        <v>#REF!</v>
      </c>
      <c r="AO24" s="144"/>
      <c r="AP24" s="144"/>
      <c r="AQ24" s="144"/>
      <c r="AR24" s="144"/>
      <c r="AS24" s="144"/>
      <c r="AT24" s="144"/>
      <c r="AU24" s="144"/>
      <c r="AV24" s="166" t="str">
        <f>IF('Solicitação de Autorização'!AV30="","------------------",'Solicitação de Autorização'!AV30)</f>
        <v>------------------</v>
      </c>
      <c r="AW24" s="166"/>
      <c r="AX24" s="166"/>
      <c r="AY24" s="166"/>
      <c r="AZ24" s="166"/>
      <c r="BA24" s="166"/>
      <c r="BB24" s="166"/>
      <c r="BC24" s="167"/>
      <c r="BD24" s="8"/>
      <c r="BE24" s="8"/>
      <c r="BF24" s="3"/>
    </row>
    <row r="25" spans="1:58" ht="18" customHeight="1" x14ac:dyDescent="0.25">
      <c r="A25" s="6"/>
      <c r="B25" s="6"/>
      <c r="C25" s="142" t="str">
        <f>IF('Solicitação de Autorização'!C31="","------------------",'Solicitação de Autorização'!C31)</f>
        <v>4</v>
      </c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4" t="str">
        <f>IF('Solicitação de Autorização'!U31="","------------------",'Solicitação de Autorização'!U31)</f>
        <v>------------------</v>
      </c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 t="e">
        <f>IF('Solicitação de Autorização'!#REF!="","------------------",'Solicitação de Autorização'!#REF!)</f>
        <v>#REF!</v>
      </c>
      <c r="AO25" s="144"/>
      <c r="AP25" s="144"/>
      <c r="AQ25" s="144"/>
      <c r="AR25" s="144"/>
      <c r="AS25" s="144"/>
      <c r="AT25" s="144"/>
      <c r="AU25" s="144"/>
      <c r="AV25" s="166" t="str">
        <f>IF('Solicitação de Autorização'!AV31="","------------------",'Solicitação de Autorização'!AV31)</f>
        <v>------------------</v>
      </c>
      <c r="AW25" s="166"/>
      <c r="AX25" s="166"/>
      <c r="AY25" s="166"/>
      <c r="AZ25" s="166"/>
      <c r="BA25" s="166"/>
      <c r="BB25" s="166"/>
      <c r="BC25" s="167"/>
      <c r="BD25" s="8"/>
      <c r="BE25" s="8"/>
      <c r="BF25" s="3"/>
    </row>
    <row r="26" spans="1:58" ht="18" customHeight="1" x14ac:dyDescent="0.25">
      <c r="A26" s="6"/>
      <c r="B26" s="6"/>
      <c r="C26" s="142" t="str">
        <f>IF('Solicitação de Autorização'!C32="","------------------",'Solicitação de Autorização'!C32)</f>
        <v>5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4" t="str">
        <f>IF('Solicitação de Autorização'!U32="","------------------",'Solicitação de Autorização'!U32)</f>
        <v>------------------</v>
      </c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 t="e">
        <f>IF('Solicitação de Autorização'!#REF!="","------------------",'Solicitação de Autorização'!#REF!)</f>
        <v>#REF!</v>
      </c>
      <c r="AO26" s="144"/>
      <c r="AP26" s="144"/>
      <c r="AQ26" s="144"/>
      <c r="AR26" s="144"/>
      <c r="AS26" s="144"/>
      <c r="AT26" s="144"/>
      <c r="AU26" s="144"/>
      <c r="AV26" s="166" t="str">
        <f>IF('Solicitação de Autorização'!AV32="","------------------",'Solicitação de Autorização'!AV32)</f>
        <v>------------------</v>
      </c>
      <c r="AW26" s="166"/>
      <c r="AX26" s="166"/>
      <c r="AY26" s="166"/>
      <c r="AZ26" s="166"/>
      <c r="BA26" s="166"/>
      <c r="BB26" s="166"/>
      <c r="BC26" s="167"/>
      <c r="BD26" s="8"/>
      <c r="BE26" s="8"/>
      <c r="BF26" s="3"/>
    </row>
    <row r="27" spans="1:58" ht="18" customHeight="1" x14ac:dyDescent="0.25">
      <c r="A27" s="6"/>
      <c r="B27" s="6"/>
      <c r="C27" s="142" t="str">
        <f>IF('Solicitação de Autorização'!C33="","------------------",'Solicitação de Autorização'!C33)</f>
        <v>6</v>
      </c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4" t="str">
        <f>IF('Solicitação de Autorização'!U33="","------------------",'Solicitação de Autorização'!U33)</f>
        <v>------------------</v>
      </c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 t="e">
        <f>IF('Solicitação de Autorização'!#REF!="","------------------",'Solicitação de Autorização'!#REF!)</f>
        <v>#REF!</v>
      </c>
      <c r="AO27" s="144"/>
      <c r="AP27" s="144"/>
      <c r="AQ27" s="144"/>
      <c r="AR27" s="144"/>
      <c r="AS27" s="144"/>
      <c r="AT27" s="144"/>
      <c r="AU27" s="144"/>
      <c r="AV27" s="166" t="str">
        <f>IF('Solicitação de Autorização'!AV33="","------------------",'Solicitação de Autorização'!AV33)</f>
        <v>------------------</v>
      </c>
      <c r="AW27" s="166"/>
      <c r="AX27" s="166"/>
      <c r="AY27" s="166"/>
      <c r="AZ27" s="166"/>
      <c r="BA27" s="166"/>
      <c r="BB27" s="166"/>
      <c r="BC27" s="167"/>
      <c r="BD27" s="8"/>
      <c r="BE27" s="8"/>
      <c r="BF27" s="3"/>
    </row>
    <row r="28" spans="1:58" ht="18" customHeight="1" x14ac:dyDescent="0.25">
      <c r="A28" s="6"/>
      <c r="B28" s="6"/>
      <c r="C28" s="142" t="e">
        <f>IF('Solicitação de Autorização'!#REF!="","------------------",'Solicitação de Autorização'!#REF!)</f>
        <v>#REF!</v>
      </c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4" t="e">
        <f>IF('Solicitação de Autorização'!#REF!="","------------------",'Solicitação de Autorização'!#REF!)</f>
        <v>#REF!</v>
      </c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 t="e">
        <f>IF('Solicitação de Autorização'!#REF!="","------------------",'Solicitação de Autorização'!#REF!)</f>
        <v>#REF!</v>
      </c>
      <c r="AO28" s="144"/>
      <c r="AP28" s="144"/>
      <c r="AQ28" s="144"/>
      <c r="AR28" s="144"/>
      <c r="AS28" s="144"/>
      <c r="AT28" s="144"/>
      <c r="AU28" s="144"/>
      <c r="AV28" s="166" t="e">
        <f>IF('Solicitação de Autorização'!#REF!="","------------------",'Solicitação de Autorização'!#REF!)</f>
        <v>#REF!</v>
      </c>
      <c r="AW28" s="166"/>
      <c r="AX28" s="166"/>
      <c r="AY28" s="166"/>
      <c r="AZ28" s="166"/>
      <c r="BA28" s="166"/>
      <c r="BB28" s="166"/>
      <c r="BC28" s="167"/>
      <c r="BD28" s="8"/>
      <c r="BE28" s="8"/>
      <c r="BF28" s="3"/>
    </row>
    <row r="29" spans="1:58" ht="18" customHeight="1" x14ac:dyDescent="0.25">
      <c r="A29" s="6"/>
      <c r="B29" s="6"/>
      <c r="C29" s="142" t="e">
        <f>IF('Solicitação de Autorização'!#REF!="","------------------",'Solicitação de Autorização'!#REF!)</f>
        <v>#REF!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4" t="e">
        <f>IF('Solicitação de Autorização'!#REF!="","------------------",'Solicitação de Autorização'!#REF!)</f>
        <v>#REF!</v>
      </c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 t="e">
        <f>IF('Solicitação de Autorização'!#REF!="","------------------",'Solicitação de Autorização'!#REF!)</f>
        <v>#REF!</v>
      </c>
      <c r="AO29" s="144"/>
      <c r="AP29" s="144"/>
      <c r="AQ29" s="144"/>
      <c r="AR29" s="144"/>
      <c r="AS29" s="144"/>
      <c r="AT29" s="144"/>
      <c r="AU29" s="144"/>
      <c r="AV29" s="166" t="e">
        <f>IF('Solicitação de Autorização'!#REF!="","------------------",'Solicitação de Autorização'!#REF!)</f>
        <v>#REF!</v>
      </c>
      <c r="AW29" s="166"/>
      <c r="AX29" s="166"/>
      <c r="AY29" s="166"/>
      <c r="AZ29" s="166"/>
      <c r="BA29" s="166"/>
      <c r="BB29" s="166"/>
      <c r="BC29" s="167"/>
      <c r="BD29" s="8"/>
      <c r="BE29" s="8"/>
      <c r="BF29" s="3"/>
    </row>
    <row r="30" spans="1:58" ht="18" customHeight="1" x14ac:dyDescent="0.25">
      <c r="A30" s="6"/>
      <c r="B30" s="6"/>
      <c r="C30" s="142" t="e">
        <f>IF('Solicitação de Autorização'!#REF!="","------------------",'Solicitação de Autorização'!#REF!)</f>
        <v>#REF!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4" t="e">
        <f>IF('Solicitação de Autorização'!#REF!="","------------------",'Solicitação de Autorização'!#REF!)</f>
        <v>#REF!</v>
      </c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 t="e">
        <f>IF('Solicitação de Autorização'!#REF!="","------------------",'Solicitação de Autorização'!#REF!)</f>
        <v>#REF!</v>
      </c>
      <c r="AO30" s="144"/>
      <c r="AP30" s="144"/>
      <c r="AQ30" s="144"/>
      <c r="AR30" s="144"/>
      <c r="AS30" s="144"/>
      <c r="AT30" s="144"/>
      <c r="AU30" s="144"/>
      <c r="AV30" s="166" t="e">
        <f>IF('Solicitação de Autorização'!#REF!="","------------------",'Solicitação de Autorização'!#REF!)</f>
        <v>#REF!</v>
      </c>
      <c r="AW30" s="166"/>
      <c r="AX30" s="166"/>
      <c r="AY30" s="166"/>
      <c r="AZ30" s="166"/>
      <c r="BA30" s="166"/>
      <c r="BB30" s="166"/>
      <c r="BC30" s="167"/>
      <c r="BD30" s="8"/>
      <c r="BE30" s="8"/>
      <c r="BF30" s="3"/>
    </row>
    <row r="31" spans="1:58" ht="18" customHeight="1" x14ac:dyDescent="0.25">
      <c r="A31" s="6"/>
      <c r="B31" s="6"/>
      <c r="C31" s="142" t="e">
        <f>IF('Solicitação de Autorização'!#REF!="","------------------",'Solicitação de Autorização'!#REF!)</f>
        <v>#REF!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4" t="e">
        <f>IF('Solicitação de Autorização'!#REF!="","------------------",'Solicitação de Autorização'!#REF!)</f>
        <v>#REF!</v>
      </c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 t="e">
        <f>IF('Solicitação de Autorização'!#REF!="","------------------",'Solicitação de Autorização'!#REF!)</f>
        <v>#REF!</v>
      </c>
      <c r="AO31" s="144"/>
      <c r="AP31" s="144"/>
      <c r="AQ31" s="144"/>
      <c r="AR31" s="144"/>
      <c r="AS31" s="144"/>
      <c r="AT31" s="144"/>
      <c r="AU31" s="144"/>
      <c r="AV31" s="166" t="e">
        <f>IF('Solicitação de Autorização'!#REF!="","------------------",'Solicitação de Autorização'!#REF!)</f>
        <v>#REF!</v>
      </c>
      <c r="AW31" s="166"/>
      <c r="AX31" s="166"/>
      <c r="AY31" s="166"/>
      <c r="AZ31" s="166"/>
      <c r="BA31" s="166"/>
      <c r="BB31" s="166"/>
      <c r="BC31" s="167"/>
      <c r="BD31" s="8"/>
      <c r="BE31" s="8"/>
      <c r="BF31" s="3"/>
    </row>
    <row r="32" spans="1:58" ht="18" customHeight="1" x14ac:dyDescent="0.25">
      <c r="A32" s="6"/>
      <c r="B32" s="6"/>
      <c r="C32" s="142" t="e">
        <f>IF('Solicitação de Autorização'!#REF!="","------------------",'Solicitação de Autorização'!#REF!)</f>
        <v>#REF!</v>
      </c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4" t="e">
        <f>IF('Solicitação de Autorização'!#REF!="","------------------",'Solicitação de Autorização'!#REF!)</f>
        <v>#REF!</v>
      </c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 t="e">
        <f>IF('Solicitação de Autorização'!#REF!="","------------------",'Solicitação de Autorização'!#REF!)</f>
        <v>#REF!</v>
      </c>
      <c r="AO32" s="144"/>
      <c r="AP32" s="144"/>
      <c r="AQ32" s="144"/>
      <c r="AR32" s="144"/>
      <c r="AS32" s="144"/>
      <c r="AT32" s="144"/>
      <c r="AU32" s="144"/>
      <c r="AV32" s="166" t="e">
        <f>IF('Solicitação de Autorização'!#REF!="","------------------",'Solicitação de Autorização'!#REF!)</f>
        <v>#REF!</v>
      </c>
      <c r="AW32" s="166"/>
      <c r="AX32" s="166"/>
      <c r="AY32" s="166"/>
      <c r="AZ32" s="166"/>
      <c r="BA32" s="166"/>
      <c r="BB32" s="166"/>
      <c r="BC32" s="167"/>
      <c r="BD32" s="8"/>
      <c r="BE32" s="8"/>
      <c r="BF32" s="3"/>
    </row>
    <row r="33" spans="1:58" ht="18" customHeight="1" x14ac:dyDescent="0.25">
      <c r="A33" s="6"/>
      <c r="B33" s="6"/>
      <c r="C33" s="142" t="e">
        <f>IF('Solicitação de Autorização'!#REF!="","------------------",'Solicitação de Autorização'!#REF!)</f>
        <v>#REF!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4" t="e">
        <f>IF('Solicitação de Autorização'!#REF!="","------------------",'Solicitação de Autorização'!#REF!)</f>
        <v>#REF!</v>
      </c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 t="e">
        <f>IF('Solicitação de Autorização'!#REF!="","------------------",'Solicitação de Autorização'!#REF!)</f>
        <v>#REF!</v>
      </c>
      <c r="AO33" s="144"/>
      <c r="AP33" s="144"/>
      <c r="AQ33" s="144"/>
      <c r="AR33" s="144"/>
      <c r="AS33" s="144"/>
      <c r="AT33" s="144"/>
      <c r="AU33" s="144"/>
      <c r="AV33" s="166" t="e">
        <f>IF('Solicitação de Autorização'!#REF!="","------------------",'Solicitação de Autorização'!#REF!)</f>
        <v>#REF!</v>
      </c>
      <c r="AW33" s="166"/>
      <c r="AX33" s="166"/>
      <c r="AY33" s="166"/>
      <c r="AZ33" s="166"/>
      <c r="BA33" s="166"/>
      <c r="BB33" s="166"/>
      <c r="BC33" s="167"/>
      <c r="BD33" s="8"/>
      <c r="BE33" s="8"/>
      <c r="BF33" s="3"/>
    </row>
    <row r="34" spans="1:58" ht="18" customHeight="1" x14ac:dyDescent="0.25">
      <c r="A34" s="6"/>
      <c r="B34" s="6"/>
      <c r="C34" s="142" t="e">
        <f>IF('Solicitação de Autorização'!#REF!="","------------------",'Solicitação de Autorização'!#REF!)</f>
        <v>#REF!</v>
      </c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4" t="e">
        <f>IF('Solicitação de Autorização'!#REF!="","------------------",'Solicitação de Autorização'!#REF!)</f>
        <v>#REF!</v>
      </c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 t="e">
        <f>IF('Solicitação de Autorização'!#REF!="","------------------",'Solicitação de Autorização'!#REF!)</f>
        <v>#REF!</v>
      </c>
      <c r="AO34" s="144"/>
      <c r="AP34" s="144"/>
      <c r="AQ34" s="144"/>
      <c r="AR34" s="144"/>
      <c r="AS34" s="144"/>
      <c r="AT34" s="144"/>
      <c r="AU34" s="144"/>
      <c r="AV34" s="166" t="e">
        <f>IF('Solicitação de Autorização'!#REF!="","------------------",'Solicitação de Autorização'!#REF!)</f>
        <v>#REF!</v>
      </c>
      <c r="AW34" s="166"/>
      <c r="AX34" s="166"/>
      <c r="AY34" s="166"/>
      <c r="AZ34" s="166"/>
      <c r="BA34" s="166"/>
      <c r="BB34" s="166"/>
      <c r="BC34" s="167"/>
      <c r="BD34" s="8"/>
      <c r="BE34" s="8"/>
      <c r="BF34" s="3"/>
    </row>
    <row r="35" spans="1:58" ht="18" customHeight="1" x14ac:dyDescent="0.25">
      <c r="A35" s="6"/>
      <c r="B35" s="6"/>
      <c r="C35" s="142" t="str">
        <f>IF('Solicitação de Autorização'!C34="","------------------",'Solicitação de Autorização'!C34)</f>
        <v>Total</v>
      </c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4" t="str">
        <f>IF('Solicitação de Autorização'!U34="","------------------",'Solicitação de Autorização'!U34)</f>
        <v>------------------</v>
      </c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 t="e">
        <f>IF('Solicitação de Autorização'!#REF!="","------------------",'Solicitação de Autorização'!#REF!)</f>
        <v>#REF!</v>
      </c>
      <c r="AO35" s="144"/>
      <c r="AP35" s="144"/>
      <c r="AQ35" s="144"/>
      <c r="AR35" s="144"/>
      <c r="AS35" s="144"/>
      <c r="AT35" s="144"/>
      <c r="AU35" s="144"/>
      <c r="AV35" s="166" t="str">
        <f>IF('Solicitação de Autorização'!AV34="","------------------",'Solicitação de Autorização'!AV34)</f>
        <v>------------------</v>
      </c>
      <c r="AW35" s="166"/>
      <c r="AX35" s="166"/>
      <c r="AY35" s="166"/>
      <c r="AZ35" s="166"/>
      <c r="BA35" s="166"/>
      <c r="BB35" s="166"/>
      <c r="BC35" s="167"/>
      <c r="BD35" s="8"/>
      <c r="BE35" s="8"/>
      <c r="BF35" s="3"/>
    </row>
    <row r="36" spans="1:58" ht="18" customHeight="1" thickBot="1" x14ac:dyDescent="0.3">
      <c r="A36" s="6"/>
      <c r="B36" s="6"/>
      <c r="C36" s="186" t="e">
        <f>IF('Solicitação de Autorização'!#REF!="","------------------",'Solicitação de Autorização'!#REF!)</f>
        <v>#REF!</v>
      </c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8" t="e">
        <f>IF('Solicitação de Autorização'!#REF!="","------------------",'Solicitação de Autorização'!#REF!)</f>
        <v>#REF!</v>
      </c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 t="e">
        <f>IF('Solicitação de Autorização'!#REF!="","------------------",'Solicitação de Autorização'!#REF!)</f>
        <v>#REF!</v>
      </c>
      <c r="AO36" s="188"/>
      <c r="AP36" s="188"/>
      <c r="AQ36" s="188"/>
      <c r="AR36" s="188"/>
      <c r="AS36" s="188"/>
      <c r="AT36" s="188"/>
      <c r="AU36" s="188"/>
      <c r="AV36" s="189" t="e">
        <f>IF('Solicitação de Autorização'!#REF!="","------------------",'Solicitação de Autorização'!#REF!)</f>
        <v>#REF!</v>
      </c>
      <c r="AW36" s="189"/>
      <c r="AX36" s="189"/>
      <c r="AY36" s="189"/>
      <c r="AZ36" s="189"/>
      <c r="BA36" s="189"/>
      <c r="BB36" s="189"/>
      <c r="BC36" s="190"/>
      <c r="BD36" s="8"/>
      <c r="BE36" s="8"/>
      <c r="BF36" s="3"/>
    </row>
    <row r="37" spans="1:58" ht="4.5" customHeight="1" thickBot="1" x14ac:dyDescent="0.3">
      <c r="A37" s="6"/>
      <c r="B37" s="6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1"/>
      <c r="AW37" s="21"/>
      <c r="AX37" s="21"/>
      <c r="AY37" s="21"/>
      <c r="AZ37" s="21"/>
      <c r="BA37" s="21"/>
      <c r="BB37" s="21"/>
      <c r="BC37" s="21"/>
      <c r="BD37" s="8"/>
      <c r="BE37" s="8"/>
      <c r="BF37" s="3"/>
    </row>
    <row r="38" spans="1:58" ht="18" customHeight="1" thickBot="1" x14ac:dyDescent="0.3">
      <c r="A38" s="6"/>
      <c r="B38" s="6"/>
      <c r="C38" s="145" t="s">
        <v>26</v>
      </c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7"/>
      <c r="BD38" s="8"/>
      <c r="BE38" s="8"/>
      <c r="BF38" s="3"/>
    </row>
    <row r="39" spans="1:58" ht="18" customHeight="1" x14ac:dyDescent="0.25">
      <c r="A39" s="6"/>
      <c r="B39" s="6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50"/>
      <c r="BD39" s="8"/>
      <c r="BE39" s="8"/>
      <c r="BF39" s="3"/>
    </row>
    <row r="40" spans="1:58" ht="18" customHeight="1" x14ac:dyDescent="0.25">
      <c r="A40" s="6"/>
      <c r="B40" s="6"/>
      <c r="C40" s="151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3"/>
      <c r="BD40" s="8"/>
      <c r="BE40" s="8"/>
      <c r="BF40" s="3"/>
    </row>
    <row r="41" spans="1:58" ht="18" customHeight="1" x14ac:dyDescent="0.25">
      <c r="A41" s="6"/>
      <c r="B41" s="6"/>
      <c r="C41" s="151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3"/>
      <c r="BD41" s="8"/>
      <c r="BE41" s="8"/>
      <c r="BF41" s="3"/>
    </row>
    <row r="42" spans="1:58" ht="18" customHeight="1" x14ac:dyDescent="0.25">
      <c r="A42" s="6"/>
      <c r="B42" s="6"/>
      <c r="C42" s="151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3"/>
      <c r="BD42" s="8"/>
      <c r="BE42" s="8"/>
      <c r="BF42" s="3"/>
    </row>
    <row r="43" spans="1:58" ht="18" customHeight="1" x14ac:dyDescent="0.25">
      <c r="A43" s="6"/>
      <c r="B43" s="6"/>
      <c r="C43" s="151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3"/>
      <c r="BD43" s="8"/>
      <c r="BE43" s="8"/>
      <c r="BF43" s="3"/>
    </row>
    <row r="44" spans="1:58" ht="18" customHeight="1" x14ac:dyDescent="0.25">
      <c r="A44" s="6"/>
      <c r="B44" s="6"/>
      <c r="C44" s="151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3"/>
      <c r="BD44" s="8"/>
      <c r="BE44" s="8"/>
      <c r="BF44" s="3"/>
    </row>
    <row r="45" spans="1:58" ht="18" customHeight="1" x14ac:dyDescent="0.25">
      <c r="A45" s="6"/>
      <c r="B45" s="6"/>
      <c r="C45" s="151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3"/>
      <c r="BD45" s="8"/>
      <c r="BE45" s="8"/>
      <c r="BF45" s="3"/>
    </row>
    <row r="46" spans="1:58" ht="18" customHeight="1" x14ac:dyDescent="0.25">
      <c r="A46" s="6"/>
      <c r="B46" s="6"/>
      <c r="C46" s="151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3"/>
      <c r="BD46" s="8"/>
      <c r="BE46" s="8"/>
      <c r="BF46" s="3"/>
    </row>
    <row r="47" spans="1:58" ht="18" customHeight="1" x14ac:dyDescent="0.25">
      <c r="A47" s="6"/>
      <c r="B47" s="6"/>
      <c r="C47" s="151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3"/>
      <c r="BD47" s="8"/>
      <c r="BE47" s="8"/>
      <c r="BF47" s="3"/>
    </row>
    <row r="48" spans="1:58" ht="18" customHeight="1" x14ac:dyDescent="0.25">
      <c r="A48" s="6"/>
      <c r="B48" s="6"/>
      <c r="C48" s="151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3"/>
      <c r="BD48" s="8"/>
      <c r="BE48" s="8"/>
      <c r="BF48" s="3"/>
    </row>
    <row r="49" spans="1:58" ht="18" customHeight="1" x14ac:dyDescent="0.25">
      <c r="A49" s="6"/>
      <c r="B49" s="6"/>
      <c r="C49" s="151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3"/>
      <c r="BD49" s="8"/>
      <c r="BE49" s="8"/>
      <c r="BF49" s="3"/>
    </row>
    <row r="50" spans="1:58" ht="18" customHeight="1" x14ac:dyDescent="0.25">
      <c r="A50" s="6"/>
      <c r="B50" s="6"/>
      <c r="C50" s="151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3"/>
      <c r="BD50" s="8"/>
      <c r="BE50" s="8"/>
      <c r="BF50" s="3"/>
    </row>
    <row r="51" spans="1:58" ht="18" customHeight="1" x14ac:dyDescent="0.25">
      <c r="A51" s="6"/>
      <c r="B51" s="6"/>
      <c r="C51" s="151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3"/>
      <c r="BD51" s="8"/>
      <c r="BE51" s="8"/>
      <c r="BF51" s="3"/>
    </row>
    <row r="52" spans="1:58" ht="18" customHeight="1" x14ac:dyDescent="0.25">
      <c r="A52" s="6"/>
      <c r="B52" s="6"/>
      <c r="C52" s="151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3"/>
      <c r="BD52" s="8"/>
      <c r="BE52" s="8"/>
      <c r="BF52" s="3"/>
    </row>
    <row r="53" spans="1:58" ht="18" customHeight="1" x14ac:dyDescent="0.25">
      <c r="A53" s="6"/>
      <c r="B53" s="6"/>
      <c r="C53" s="151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3"/>
      <c r="BD53" s="8"/>
      <c r="BE53" s="8"/>
      <c r="BF53" s="3"/>
    </row>
    <row r="54" spans="1:58" ht="18" customHeight="1" x14ac:dyDescent="0.25">
      <c r="A54" s="6"/>
      <c r="B54" s="6"/>
      <c r="C54" s="151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3"/>
      <c r="BD54" s="8"/>
      <c r="BE54" s="8"/>
      <c r="BF54" s="3"/>
    </row>
    <row r="55" spans="1:58" ht="18" customHeight="1" x14ac:dyDescent="0.25">
      <c r="A55" s="6"/>
      <c r="B55" s="6"/>
      <c r="C55" s="151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3"/>
      <c r="BD55" s="8"/>
      <c r="BE55" s="8"/>
      <c r="BF55" s="3"/>
    </row>
    <row r="56" spans="1:58" ht="18" customHeight="1" x14ac:dyDescent="0.25">
      <c r="A56" s="6"/>
      <c r="B56" s="6"/>
      <c r="C56" s="151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3"/>
      <c r="BD56" s="8"/>
      <c r="BE56" s="8"/>
      <c r="BF56" s="3"/>
    </row>
    <row r="57" spans="1:58" ht="18" customHeight="1" x14ac:dyDescent="0.25">
      <c r="A57" s="6"/>
      <c r="B57" s="6"/>
      <c r="C57" s="151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3"/>
      <c r="BD57" s="8"/>
      <c r="BE57" s="8"/>
      <c r="BF57" s="3"/>
    </row>
    <row r="58" spans="1:58" ht="18" customHeight="1" x14ac:dyDescent="0.25">
      <c r="A58" s="6"/>
      <c r="B58" s="6"/>
      <c r="C58" s="151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3"/>
      <c r="BD58" s="8"/>
      <c r="BE58" s="8"/>
      <c r="BF58" s="3"/>
    </row>
    <row r="59" spans="1:58" ht="18" customHeight="1" x14ac:dyDescent="0.25">
      <c r="A59" s="6"/>
      <c r="B59" s="6"/>
      <c r="C59" s="151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3"/>
      <c r="BD59" s="8"/>
      <c r="BE59" s="8"/>
      <c r="BF59" s="3"/>
    </row>
    <row r="60" spans="1:58" ht="18" customHeight="1" x14ac:dyDescent="0.25">
      <c r="A60" s="6"/>
      <c r="B60" s="6"/>
      <c r="C60" s="151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3"/>
      <c r="BD60" s="8"/>
      <c r="BE60" s="8"/>
      <c r="BF60" s="3"/>
    </row>
    <row r="61" spans="1:58" ht="8.25" customHeight="1" thickBot="1" x14ac:dyDescent="0.3">
      <c r="A61" s="6"/>
      <c r="B61" s="6"/>
      <c r="C61" s="154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6"/>
      <c r="BD61" s="8"/>
      <c r="BE61" s="8"/>
      <c r="BF61" s="3"/>
    </row>
    <row r="62" spans="1:58" ht="8.25" customHeight="1" thickBot="1" x14ac:dyDescent="0.3">
      <c r="A62" s="6"/>
      <c r="B62" s="6"/>
      <c r="C62" s="14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8"/>
      <c r="BE62" s="8"/>
      <c r="BF62" s="3"/>
    </row>
    <row r="63" spans="1:58" ht="15" customHeight="1" thickBot="1" x14ac:dyDescent="0.3">
      <c r="A63" s="6"/>
      <c r="B63" s="6"/>
      <c r="C63" s="173" t="s">
        <v>17</v>
      </c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6"/>
      <c r="BE63" s="6"/>
      <c r="BF63" s="6"/>
    </row>
    <row r="64" spans="1:58" ht="15" customHeight="1" x14ac:dyDescent="0.25">
      <c r="A64" s="6"/>
      <c r="B64" s="6"/>
      <c r="C64" s="176" t="s">
        <v>52</v>
      </c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  <c r="AO64" s="177"/>
      <c r="AP64" s="177"/>
      <c r="AQ64" s="177"/>
      <c r="AR64" s="177"/>
      <c r="AS64" s="177"/>
      <c r="AT64" s="177"/>
      <c r="AU64" s="177"/>
      <c r="AV64" s="177"/>
      <c r="AW64" s="177"/>
      <c r="AX64" s="177"/>
      <c r="AY64" s="177"/>
      <c r="AZ64" s="177"/>
      <c r="BA64" s="177"/>
      <c r="BB64" s="177"/>
      <c r="BC64" s="178"/>
      <c r="BD64" s="6"/>
      <c r="BE64" s="6"/>
      <c r="BF64" s="6"/>
    </row>
    <row r="65" spans="1:59" ht="15" customHeight="1" x14ac:dyDescent="0.25">
      <c r="A65" s="6"/>
      <c r="B65" s="6"/>
      <c r="C65" s="179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  <c r="AS65" s="180"/>
      <c r="AT65" s="180"/>
      <c r="AU65" s="180"/>
      <c r="AV65" s="180"/>
      <c r="AW65" s="180"/>
      <c r="AX65" s="180"/>
      <c r="AY65" s="180"/>
      <c r="AZ65" s="180"/>
      <c r="BA65" s="180"/>
      <c r="BB65" s="180"/>
      <c r="BC65" s="181"/>
      <c r="BD65" s="6"/>
      <c r="BE65" s="6"/>
      <c r="BF65" s="6"/>
    </row>
    <row r="66" spans="1:59" ht="15" customHeight="1" x14ac:dyDescent="0.25">
      <c r="A66" s="6"/>
      <c r="B66" s="6"/>
      <c r="C66" s="182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  <c r="AS66" s="180"/>
      <c r="AT66" s="180"/>
      <c r="AU66" s="180"/>
      <c r="AV66" s="180"/>
      <c r="AW66" s="180"/>
      <c r="AX66" s="180"/>
      <c r="AY66" s="180"/>
      <c r="AZ66" s="180"/>
      <c r="BA66" s="180"/>
      <c r="BB66" s="180"/>
      <c r="BC66" s="181"/>
      <c r="BD66" s="6"/>
      <c r="BE66" s="6"/>
      <c r="BF66" s="6"/>
    </row>
    <row r="67" spans="1:59" ht="15" customHeight="1" x14ac:dyDescent="0.25">
      <c r="A67" s="6"/>
      <c r="B67" s="6"/>
      <c r="C67" s="182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  <c r="AS67" s="180"/>
      <c r="AT67" s="180"/>
      <c r="AU67" s="180"/>
      <c r="AV67" s="180"/>
      <c r="AW67" s="180"/>
      <c r="AX67" s="180"/>
      <c r="AY67" s="180"/>
      <c r="AZ67" s="180"/>
      <c r="BA67" s="180"/>
      <c r="BB67" s="180"/>
      <c r="BC67" s="181"/>
      <c r="BD67" s="6"/>
      <c r="BE67" s="6"/>
      <c r="BF67" s="6"/>
    </row>
    <row r="68" spans="1:59" ht="15" customHeight="1" x14ac:dyDescent="0.25">
      <c r="A68" s="6"/>
      <c r="B68" s="6"/>
      <c r="C68" s="182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80"/>
      <c r="AT68" s="180"/>
      <c r="AU68" s="180"/>
      <c r="AV68" s="180"/>
      <c r="AW68" s="180"/>
      <c r="AX68" s="180"/>
      <c r="AY68" s="180"/>
      <c r="AZ68" s="180"/>
      <c r="BA68" s="180"/>
      <c r="BB68" s="180"/>
      <c r="BC68" s="181"/>
      <c r="BD68" s="6"/>
      <c r="BE68" s="6"/>
      <c r="BF68" s="6"/>
    </row>
    <row r="69" spans="1:59" ht="15" customHeight="1" thickBot="1" x14ac:dyDescent="0.3">
      <c r="A69" s="6"/>
      <c r="B69" s="10"/>
      <c r="C69" s="183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4"/>
      <c r="AG69" s="184"/>
      <c r="AH69" s="184"/>
      <c r="AI69" s="184"/>
      <c r="AJ69" s="184"/>
      <c r="AK69" s="184"/>
      <c r="AL69" s="184"/>
      <c r="AM69" s="184"/>
      <c r="AN69" s="184"/>
      <c r="AO69" s="184"/>
      <c r="AP69" s="184"/>
      <c r="AQ69" s="184"/>
      <c r="AR69" s="184"/>
      <c r="AS69" s="184"/>
      <c r="AT69" s="184"/>
      <c r="AU69" s="184"/>
      <c r="AV69" s="184"/>
      <c r="AW69" s="184"/>
      <c r="AX69" s="184"/>
      <c r="AY69" s="184"/>
      <c r="AZ69" s="184"/>
      <c r="BA69" s="184"/>
      <c r="BB69" s="184"/>
      <c r="BC69" s="185"/>
      <c r="BD69" s="6"/>
      <c r="BE69" s="6"/>
      <c r="BF69" s="6"/>
    </row>
    <row r="70" spans="1:59" ht="15" customHeight="1" x14ac:dyDescent="0.25">
      <c r="A70" s="6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</row>
    <row r="71" spans="1:59" ht="15" customHeight="1" x14ac:dyDescent="0.25">
      <c r="A71" s="6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</row>
    <row r="72" spans="1:59" ht="30" customHeight="1" x14ac:dyDescent="0.25">
      <c r="A72" s="6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</row>
    <row r="73" spans="1:59" ht="15" customHeight="1" x14ac:dyDescent="0.25">
      <c r="A73" s="6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10"/>
      <c r="BE73" s="6"/>
      <c r="BF73" s="1"/>
    </row>
    <row r="74" spans="1:59" ht="15" customHeight="1" x14ac:dyDescent="0.25">
      <c r="A74" s="7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76" t="s">
        <v>15</v>
      </c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10"/>
      <c r="BE74" s="6"/>
      <c r="BF74" s="1"/>
      <c r="BG74" s="1"/>
    </row>
    <row r="75" spans="1:59" ht="13.5" customHeight="1" x14ac:dyDescent="0.25">
      <c r="A75" s="6"/>
      <c r="B75" s="10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89" t="s">
        <v>2</v>
      </c>
      <c r="AI75" s="89"/>
      <c r="AJ75" s="1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18"/>
      <c r="BA75" s="18"/>
      <c r="BB75" s="18"/>
      <c r="BC75" s="18"/>
      <c r="BD75" s="1"/>
      <c r="BE75" s="6"/>
      <c r="BF75" s="1"/>
      <c r="BG75" s="1"/>
    </row>
    <row r="76" spans="1:59" ht="15" customHeight="1" x14ac:dyDescent="0.25">
      <c r="A76" s="6"/>
      <c r="B76" s="10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89" t="s">
        <v>9</v>
      </c>
      <c r="AI76" s="89"/>
      <c r="AJ76" s="1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19"/>
      <c r="BA76" s="19"/>
      <c r="BB76" s="19"/>
      <c r="BC76" s="19"/>
      <c r="BD76" s="10"/>
      <c r="BE76" s="6"/>
      <c r="BF76" s="1"/>
      <c r="BG76" s="1"/>
    </row>
    <row r="77" spans="1:59" ht="19.5" customHeight="1" x14ac:dyDescent="0.25">
      <c r="A77" s="6"/>
      <c r="B77" s="10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6"/>
      <c r="BF77" s="1"/>
      <c r="BG77" s="1"/>
    </row>
    <row r="78" spans="1:59" ht="15" customHeight="1" x14ac:dyDescent="0.25"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 s="168"/>
      <c r="BC78" s="168"/>
      <c r="BD78" s="168"/>
      <c r="BE78" s="12"/>
    </row>
  </sheetData>
  <sheetProtection password="C717" sheet="1" scenarios="1"/>
  <mergeCells count="123">
    <mergeCell ref="C12:BC12"/>
    <mergeCell ref="C13:N13"/>
    <mergeCell ref="O13:AE13"/>
    <mergeCell ref="AT17:BC17"/>
    <mergeCell ref="C18:D18"/>
    <mergeCell ref="E18:O18"/>
    <mergeCell ref="AL13:AS13"/>
    <mergeCell ref="AT13:BC13"/>
    <mergeCell ref="AF18:AG18"/>
    <mergeCell ref="AH18:BC18"/>
    <mergeCell ref="C2:BC2"/>
    <mergeCell ref="C3:BC3"/>
    <mergeCell ref="C4:BC4"/>
    <mergeCell ref="C10:BC10"/>
    <mergeCell ref="C11:H11"/>
    <mergeCell ref="AA11:AD11"/>
    <mergeCell ref="AE11:AK11"/>
    <mergeCell ref="AL11:AZ11"/>
    <mergeCell ref="BA11:BC11"/>
    <mergeCell ref="I11:Z11"/>
    <mergeCell ref="P9:BC9"/>
    <mergeCell ref="C14:D14"/>
    <mergeCell ref="E14:O14"/>
    <mergeCell ref="P14:S14"/>
    <mergeCell ref="T14:AE14"/>
    <mergeCell ref="AF14:AG14"/>
    <mergeCell ref="AH14:BC14"/>
    <mergeCell ref="AN23:AU23"/>
    <mergeCell ref="AV23:BC23"/>
    <mergeCell ref="C24:T24"/>
    <mergeCell ref="AF13:AG13"/>
    <mergeCell ref="AH13:AK13"/>
    <mergeCell ref="C21:T21"/>
    <mergeCell ref="U21:AM21"/>
    <mergeCell ref="AN21:AU21"/>
    <mergeCell ref="AV21:BC21"/>
    <mergeCell ref="C22:T22"/>
    <mergeCell ref="U22:AM22"/>
    <mergeCell ref="AN22:AU22"/>
    <mergeCell ref="AV22:BC22"/>
    <mergeCell ref="C15:BC15"/>
    <mergeCell ref="AF16:AJ16"/>
    <mergeCell ref="AK16:BC16"/>
    <mergeCell ref="C20:BC20"/>
    <mergeCell ref="C16:G16"/>
    <mergeCell ref="H16:AE16"/>
    <mergeCell ref="C17:N17"/>
    <mergeCell ref="O17:AE17"/>
    <mergeCell ref="AF17:AG17"/>
    <mergeCell ref="AH17:AK17"/>
    <mergeCell ref="AL17:AS17"/>
    <mergeCell ref="B78:BD78"/>
    <mergeCell ref="C7:BC7"/>
    <mergeCell ref="C63:BC63"/>
    <mergeCell ref="C64:BC69"/>
    <mergeCell ref="AE74:BC74"/>
    <mergeCell ref="AH75:AI75"/>
    <mergeCell ref="AK75:AY75"/>
    <mergeCell ref="AH76:AI76"/>
    <mergeCell ref="AK76:AY76"/>
    <mergeCell ref="C35:T35"/>
    <mergeCell ref="U35:AM35"/>
    <mergeCell ref="AN35:AU35"/>
    <mergeCell ref="AV35:BC35"/>
    <mergeCell ref="C36:T36"/>
    <mergeCell ref="U36:AM36"/>
    <mergeCell ref="AN36:AU36"/>
    <mergeCell ref="AV36:BC36"/>
    <mergeCell ref="C33:T33"/>
    <mergeCell ref="U33:AM33"/>
    <mergeCell ref="AN33:AU33"/>
    <mergeCell ref="AV33:BC33"/>
    <mergeCell ref="P18:S18"/>
    <mergeCell ref="T18:AE18"/>
    <mergeCell ref="AV30:BC30"/>
    <mergeCell ref="AN8:BC8"/>
    <mergeCell ref="C8:G8"/>
    <mergeCell ref="C9:H9"/>
    <mergeCell ref="H8:AE8"/>
    <mergeCell ref="AI8:AM8"/>
    <mergeCell ref="AV34:BC34"/>
    <mergeCell ref="C31:T31"/>
    <mergeCell ref="U31:AM31"/>
    <mergeCell ref="AN31:AU31"/>
    <mergeCell ref="AV31:BC31"/>
    <mergeCell ref="C32:T32"/>
    <mergeCell ref="U32:AM32"/>
    <mergeCell ref="AN32:AU32"/>
    <mergeCell ref="AV32:BC32"/>
    <mergeCell ref="C29:T29"/>
    <mergeCell ref="U29:AM29"/>
    <mergeCell ref="AN29:AU29"/>
    <mergeCell ref="AV29:BC29"/>
    <mergeCell ref="U24:AM24"/>
    <mergeCell ref="AN24:AU24"/>
    <mergeCell ref="AV24:BC24"/>
    <mergeCell ref="C27:T27"/>
    <mergeCell ref="U27:AM27"/>
    <mergeCell ref="AN27:AU27"/>
    <mergeCell ref="C30:T30"/>
    <mergeCell ref="U30:AM30"/>
    <mergeCell ref="AN30:AU30"/>
    <mergeCell ref="C34:T34"/>
    <mergeCell ref="U34:AM34"/>
    <mergeCell ref="AN34:AU34"/>
    <mergeCell ref="C38:BC38"/>
    <mergeCell ref="C39:BC61"/>
    <mergeCell ref="I9:O9"/>
    <mergeCell ref="AV27:BC27"/>
    <mergeCell ref="C28:T28"/>
    <mergeCell ref="U28:AM28"/>
    <mergeCell ref="AN28:AU28"/>
    <mergeCell ref="AV28:BC28"/>
    <mergeCell ref="C25:T25"/>
    <mergeCell ref="U25:AM25"/>
    <mergeCell ref="AN25:AU25"/>
    <mergeCell ref="AV25:BC25"/>
    <mergeCell ref="C26:T26"/>
    <mergeCell ref="U26:AM26"/>
    <mergeCell ref="AN26:AU26"/>
    <mergeCell ref="AV26:BC26"/>
    <mergeCell ref="C23:T23"/>
    <mergeCell ref="U23:AM23"/>
  </mergeCells>
  <printOptions horizontalCentered="1" verticalCentered="1"/>
  <pageMargins left="0.19685039370078741" right="0.19685039370078741" top="7.874015748031496E-2" bottom="3.937007874015748E-2" header="0" footer="0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9"/>
  <sheetViews>
    <sheetView view="pageBreakPreview" topLeftCell="A52" zoomScaleNormal="50" zoomScaleSheetLayoutView="100" workbookViewId="0">
      <selection activeCell="BA83" sqref="BA83"/>
    </sheetView>
  </sheetViews>
  <sheetFormatPr defaultRowHeight="15" customHeight="1" x14ac:dyDescent="0.25"/>
  <cols>
    <col min="1" max="1" width="5.85546875" style="25" customWidth="1"/>
    <col min="2" max="2" width="3.140625" style="25" customWidth="1"/>
    <col min="3" max="3" width="2.7109375" style="25" customWidth="1"/>
    <col min="4" max="4" width="3.42578125" style="25" customWidth="1"/>
    <col min="5" max="6" width="2.7109375" style="25" customWidth="1"/>
    <col min="7" max="7" width="3" style="25" customWidth="1"/>
    <col min="8" max="55" width="2.7109375" style="25" customWidth="1"/>
    <col min="56" max="56" width="3.7109375" style="25" customWidth="1"/>
    <col min="57" max="57" width="6" style="25" customWidth="1"/>
    <col min="58" max="58" width="6.5703125" style="25" customWidth="1"/>
    <col min="59" max="59" width="6.42578125" style="25" customWidth="1"/>
    <col min="60" max="16384" width="9.140625" style="25"/>
  </cols>
  <sheetData>
    <row r="1" spans="1:57" ht="8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6"/>
    </row>
    <row r="2" spans="1:57" ht="15" customHeight="1" x14ac:dyDescent="0.25">
      <c r="A2" s="6"/>
      <c r="B2" s="6"/>
      <c r="C2" s="225" t="s">
        <v>8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"/>
      <c r="BE2" s="2"/>
    </row>
    <row r="3" spans="1:57" ht="19.5" customHeight="1" x14ac:dyDescent="0.25">
      <c r="A3" s="6"/>
      <c r="B3" s="6"/>
      <c r="C3" s="236" t="s">
        <v>34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"/>
      <c r="BE3" s="2"/>
    </row>
    <row r="4" spans="1:57" ht="17.25" customHeight="1" x14ac:dyDescent="0.25">
      <c r="A4" s="6"/>
      <c r="B4" s="6"/>
      <c r="C4" s="227" t="s">
        <v>28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"/>
      <c r="BE4" s="2"/>
    </row>
    <row r="5" spans="1:57" ht="8.25" customHeight="1" x14ac:dyDescent="0.25">
      <c r="A5" s="6"/>
      <c r="B5" s="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"/>
      <c r="BE5" s="2"/>
    </row>
    <row r="6" spans="1:57" ht="8.25" customHeight="1" x14ac:dyDescent="0.25">
      <c r="A6" s="6"/>
      <c r="B6" s="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"/>
      <c r="BE6" s="2"/>
    </row>
    <row r="7" spans="1:57" ht="8.25" customHeight="1" thickBot="1" x14ac:dyDescent="0.3">
      <c r="A7" s="6"/>
      <c r="B7" s="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"/>
      <c r="BE7" s="2"/>
    </row>
    <row r="8" spans="1:57" ht="20.25" customHeight="1" x14ac:dyDescent="0.25">
      <c r="A8" s="6"/>
      <c r="B8" s="6"/>
      <c r="C8" s="169" t="s">
        <v>12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2"/>
      <c r="BD8" s="2"/>
      <c r="BE8" s="2"/>
    </row>
    <row r="9" spans="1:57" ht="20.25" customHeight="1" x14ac:dyDescent="0.25">
      <c r="A9" s="6"/>
      <c r="B9" s="6"/>
      <c r="C9" s="162" t="s">
        <v>13</v>
      </c>
      <c r="D9" s="68"/>
      <c r="E9" s="68"/>
      <c r="F9" s="68"/>
      <c r="G9" s="69"/>
      <c r="H9" s="85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17"/>
      <c r="AG9" s="17"/>
      <c r="AH9" s="23"/>
      <c r="AI9" s="63" t="s">
        <v>29</v>
      </c>
      <c r="AJ9" s="64"/>
      <c r="AK9" s="64"/>
      <c r="AL9" s="64"/>
      <c r="AM9" s="65"/>
      <c r="AN9" s="159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1"/>
      <c r="BD9" s="2"/>
      <c r="BE9" s="2"/>
    </row>
    <row r="10" spans="1:57" ht="20.25" customHeight="1" thickBot="1" x14ac:dyDescent="0.3">
      <c r="A10" s="6"/>
      <c r="B10" s="6"/>
      <c r="C10" s="163" t="s">
        <v>14</v>
      </c>
      <c r="D10" s="164"/>
      <c r="E10" s="164"/>
      <c r="F10" s="164"/>
      <c r="G10" s="164"/>
      <c r="H10" s="165"/>
      <c r="I10" s="157"/>
      <c r="J10" s="158"/>
      <c r="K10" s="158"/>
      <c r="L10" s="158"/>
      <c r="M10" s="158"/>
      <c r="N10" s="158"/>
      <c r="O10" s="158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31"/>
      <c r="BD10" s="2"/>
      <c r="BE10" s="2"/>
    </row>
    <row r="11" spans="1:57" ht="20.25" customHeight="1" x14ac:dyDescent="0.25">
      <c r="A11" s="6"/>
      <c r="B11" s="6"/>
      <c r="C11" s="169" t="s">
        <v>22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2"/>
      <c r="BD11" s="2"/>
      <c r="BE11" s="2"/>
    </row>
    <row r="12" spans="1:57" ht="25.5" customHeight="1" x14ac:dyDescent="0.25">
      <c r="A12" s="6"/>
      <c r="B12" s="6"/>
      <c r="C12" s="162" t="s">
        <v>4</v>
      </c>
      <c r="D12" s="68"/>
      <c r="E12" s="68"/>
      <c r="F12" s="68"/>
      <c r="G12" s="68"/>
      <c r="H12" s="69"/>
      <c r="I12" s="85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99"/>
      <c r="AA12" s="67" t="s">
        <v>3</v>
      </c>
      <c r="AB12" s="68"/>
      <c r="AC12" s="68"/>
      <c r="AD12" s="69"/>
      <c r="AE12" s="85"/>
      <c r="AF12" s="86"/>
      <c r="AG12" s="86"/>
      <c r="AH12" s="86"/>
      <c r="AI12" s="86"/>
      <c r="AJ12" s="86"/>
      <c r="AK12" s="86"/>
      <c r="AL12" s="67" t="s">
        <v>31</v>
      </c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9"/>
      <c r="BA12" s="120"/>
      <c r="BB12" s="121"/>
      <c r="BC12" s="237"/>
      <c r="BD12" s="10"/>
      <c r="BE12" s="2"/>
    </row>
    <row r="13" spans="1:57" ht="20.25" customHeight="1" x14ac:dyDescent="0.25">
      <c r="A13" s="6"/>
      <c r="B13" s="6"/>
      <c r="C13" s="234" t="s">
        <v>23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235"/>
      <c r="BD13" s="10"/>
      <c r="BE13" s="2"/>
    </row>
    <row r="14" spans="1:57" ht="25.5" customHeight="1" x14ac:dyDescent="0.25">
      <c r="A14" s="6"/>
      <c r="B14" s="6"/>
      <c r="C14" s="162" t="s">
        <v>24</v>
      </c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9"/>
      <c r="O14" s="85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99"/>
      <c r="AF14" s="67" t="s">
        <v>19</v>
      </c>
      <c r="AG14" s="69"/>
      <c r="AH14" s="85"/>
      <c r="AI14" s="86"/>
      <c r="AJ14" s="86"/>
      <c r="AK14" s="99"/>
      <c r="AL14" s="67" t="s">
        <v>25</v>
      </c>
      <c r="AM14" s="68"/>
      <c r="AN14" s="68"/>
      <c r="AO14" s="68"/>
      <c r="AP14" s="68"/>
      <c r="AQ14" s="68"/>
      <c r="AR14" s="68"/>
      <c r="AS14" s="69"/>
      <c r="AT14" s="85"/>
      <c r="AU14" s="86"/>
      <c r="AV14" s="86"/>
      <c r="AW14" s="86"/>
      <c r="AX14" s="86"/>
      <c r="AY14" s="86"/>
      <c r="AZ14" s="86"/>
      <c r="BA14" s="86"/>
      <c r="BB14" s="86"/>
      <c r="BC14" s="238"/>
      <c r="BD14" s="10"/>
      <c r="BE14" s="2"/>
    </row>
    <row r="15" spans="1:57" ht="25.5" customHeight="1" thickBot="1" x14ac:dyDescent="0.3">
      <c r="A15" s="6"/>
      <c r="B15" s="6"/>
      <c r="C15" s="219" t="s">
        <v>20</v>
      </c>
      <c r="D15" s="220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191" t="s">
        <v>21</v>
      </c>
      <c r="Q15" s="164"/>
      <c r="R15" s="164"/>
      <c r="S15" s="165"/>
      <c r="T15" s="157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242"/>
      <c r="AF15" s="191" t="s">
        <v>5</v>
      </c>
      <c r="AG15" s="165"/>
      <c r="AH15" s="157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224"/>
      <c r="BD15" s="10"/>
      <c r="BE15" s="2"/>
    </row>
    <row r="16" spans="1:57" ht="20.25" customHeight="1" x14ac:dyDescent="0.25">
      <c r="A16" s="6"/>
      <c r="B16" s="6"/>
      <c r="C16" s="169" t="s">
        <v>10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200"/>
      <c r="BD16" s="2"/>
      <c r="BE16" s="6"/>
    </row>
    <row r="17" spans="1:58" ht="25.5" customHeight="1" x14ac:dyDescent="0.25">
      <c r="A17" s="6"/>
      <c r="B17" s="6"/>
      <c r="C17" s="162" t="s">
        <v>11</v>
      </c>
      <c r="D17" s="68"/>
      <c r="E17" s="68"/>
      <c r="F17" s="68"/>
      <c r="G17" s="68"/>
      <c r="H17" s="85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99"/>
      <c r="AF17" s="201" t="s">
        <v>30</v>
      </c>
      <c r="AG17" s="201"/>
      <c r="AH17" s="201"/>
      <c r="AI17" s="201"/>
      <c r="AJ17" s="201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239"/>
      <c r="BC17" s="240"/>
      <c r="BD17" s="2"/>
      <c r="BE17" s="6"/>
    </row>
    <row r="18" spans="1:58" s="44" customFormat="1" ht="25.5" customHeight="1" x14ac:dyDescent="0.25">
      <c r="A18" s="6"/>
      <c r="B18" s="6"/>
      <c r="C18" s="207" t="s">
        <v>24</v>
      </c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9"/>
      <c r="O18" s="243"/>
      <c r="P18" s="244"/>
      <c r="Q18" s="244"/>
      <c r="R18" s="244"/>
      <c r="S18" s="244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6"/>
      <c r="AF18" s="214" t="s">
        <v>19</v>
      </c>
      <c r="AG18" s="215"/>
      <c r="AH18" s="247"/>
      <c r="AI18" s="245"/>
      <c r="AJ18" s="245"/>
      <c r="AK18" s="246"/>
      <c r="AL18" s="214" t="s">
        <v>25</v>
      </c>
      <c r="AM18" s="217"/>
      <c r="AN18" s="217"/>
      <c r="AO18" s="217"/>
      <c r="AP18" s="217"/>
      <c r="AQ18" s="217"/>
      <c r="AR18" s="217"/>
      <c r="AS18" s="215"/>
      <c r="AT18" s="247"/>
      <c r="AU18" s="245"/>
      <c r="AV18" s="245"/>
      <c r="AW18" s="245"/>
      <c r="AX18" s="245"/>
      <c r="AY18" s="245"/>
      <c r="AZ18" s="245"/>
      <c r="BA18" s="245"/>
      <c r="BB18" s="245"/>
      <c r="BC18" s="248"/>
      <c r="BD18" s="2"/>
      <c r="BE18" s="6"/>
    </row>
    <row r="19" spans="1:58" s="44" customFormat="1" ht="25.5" customHeight="1" thickBot="1" x14ac:dyDescent="0.3">
      <c r="A19" s="6"/>
      <c r="B19" s="6"/>
      <c r="C19" s="219" t="s">
        <v>20</v>
      </c>
      <c r="D19" s="220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191" t="s">
        <v>21</v>
      </c>
      <c r="Q19" s="164"/>
      <c r="R19" s="164"/>
      <c r="S19" s="165"/>
      <c r="T19" s="157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223"/>
      <c r="AG19" s="223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224"/>
      <c r="BD19" s="2"/>
      <c r="BE19" s="6"/>
    </row>
    <row r="20" spans="1:58" ht="8.25" customHeight="1" thickBot="1" x14ac:dyDescent="0.3">
      <c r="A20" s="6"/>
      <c r="B20" s="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8"/>
      <c r="BE20" s="8"/>
      <c r="BF20" s="3"/>
    </row>
    <row r="21" spans="1:58" ht="20.25" customHeight="1" thickBot="1" x14ac:dyDescent="0.3">
      <c r="A21" s="6"/>
      <c r="B21" s="6"/>
      <c r="C21" s="204" t="s">
        <v>16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6"/>
      <c r="BD21" s="8"/>
      <c r="BE21" s="8"/>
      <c r="BF21" s="3"/>
    </row>
    <row r="22" spans="1:58" ht="48.75" customHeight="1" thickBot="1" x14ac:dyDescent="0.3">
      <c r="A22" s="6"/>
      <c r="B22" s="6"/>
      <c r="C22" s="196" t="s">
        <v>1</v>
      </c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 t="s">
        <v>0</v>
      </c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8" t="s">
        <v>32</v>
      </c>
      <c r="AO22" s="198"/>
      <c r="AP22" s="198"/>
      <c r="AQ22" s="198"/>
      <c r="AR22" s="198"/>
      <c r="AS22" s="198"/>
      <c r="AT22" s="198"/>
      <c r="AU22" s="198"/>
      <c r="AV22" s="198" t="s">
        <v>33</v>
      </c>
      <c r="AW22" s="198"/>
      <c r="AX22" s="198"/>
      <c r="AY22" s="198"/>
      <c r="AZ22" s="198"/>
      <c r="BA22" s="198"/>
      <c r="BB22" s="198"/>
      <c r="BC22" s="199"/>
      <c r="BD22" s="8"/>
      <c r="BE22" s="8"/>
      <c r="BF22" s="3"/>
    </row>
    <row r="23" spans="1:58" ht="18" customHeight="1" x14ac:dyDescent="0.25">
      <c r="A23" s="6"/>
      <c r="B23" s="6"/>
      <c r="C23" s="253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6"/>
      <c r="BD23" s="8"/>
      <c r="BE23" s="8"/>
      <c r="BF23" s="3"/>
    </row>
    <row r="24" spans="1:58" ht="18" customHeight="1" x14ac:dyDescent="0.25">
      <c r="A24" s="6"/>
      <c r="B24" s="6"/>
      <c r="C24" s="249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2"/>
      <c r="BD24" s="8"/>
      <c r="BE24" s="8"/>
      <c r="BF24" s="3"/>
    </row>
    <row r="25" spans="1:58" ht="18" customHeight="1" x14ac:dyDescent="0.25">
      <c r="A25" s="6"/>
      <c r="B25" s="6"/>
      <c r="C25" s="249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2"/>
      <c r="BD25" s="8"/>
      <c r="BE25" s="8"/>
      <c r="BF25" s="3"/>
    </row>
    <row r="26" spans="1:58" ht="18" customHeight="1" x14ac:dyDescent="0.25">
      <c r="A26" s="6"/>
      <c r="B26" s="6"/>
      <c r="C26" s="249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2"/>
      <c r="BD26" s="8"/>
      <c r="BE26" s="8"/>
      <c r="BF26" s="3"/>
    </row>
    <row r="27" spans="1:58" ht="18" customHeight="1" x14ac:dyDescent="0.25">
      <c r="A27" s="6"/>
      <c r="B27" s="6"/>
      <c r="C27" s="249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2"/>
      <c r="BD27" s="8"/>
      <c r="BE27" s="8"/>
      <c r="BF27" s="3"/>
    </row>
    <row r="28" spans="1:58" ht="18" customHeight="1" x14ac:dyDescent="0.25">
      <c r="A28" s="6"/>
      <c r="B28" s="6"/>
      <c r="C28" s="249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2"/>
      <c r="BD28" s="8"/>
      <c r="BE28" s="8"/>
      <c r="BF28" s="3"/>
    </row>
    <row r="29" spans="1:58" ht="18" customHeight="1" x14ac:dyDescent="0.25">
      <c r="A29" s="6"/>
      <c r="B29" s="6"/>
      <c r="C29" s="249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1"/>
      <c r="AV29" s="251"/>
      <c r="AW29" s="251"/>
      <c r="AX29" s="251"/>
      <c r="AY29" s="251"/>
      <c r="AZ29" s="251"/>
      <c r="BA29" s="251"/>
      <c r="BB29" s="251"/>
      <c r="BC29" s="252"/>
      <c r="BD29" s="8"/>
      <c r="BE29" s="8"/>
      <c r="BF29" s="3"/>
    </row>
    <row r="30" spans="1:58" ht="18" customHeight="1" x14ac:dyDescent="0.25">
      <c r="A30" s="6"/>
      <c r="B30" s="6"/>
      <c r="C30" s="249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2"/>
      <c r="BD30" s="8"/>
      <c r="BE30" s="8"/>
      <c r="BF30" s="3"/>
    </row>
    <row r="31" spans="1:58" ht="18" customHeight="1" x14ac:dyDescent="0.25">
      <c r="A31" s="6"/>
      <c r="B31" s="6"/>
      <c r="C31" s="249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252"/>
      <c r="BD31" s="8"/>
      <c r="BE31" s="8"/>
      <c r="BF31" s="3"/>
    </row>
    <row r="32" spans="1:58" ht="18" customHeight="1" x14ac:dyDescent="0.25">
      <c r="A32" s="6"/>
      <c r="B32" s="6"/>
      <c r="C32" s="249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2"/>
      <c r="BD32" s="8"/>
      <c r="BE32" s="8"/>
      <c r="BF32" s="3"/>
    </row>
    <row r="33" spans="1:58" ht="18" customHeight="1" x14ac:dyDescent="0.25">
      <c r="A33" s="6"/>
      <c r="B33" s="6"/>
      <c r="C33" s="249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2"/>
      <c r="BD33" s="8"/>
      <c r="BE33" s="8"/>
      <c r="BF33" s="3"/>
    </row>
    <row r="34" spans="1:58" ht="18" customHeight="1" x14ac:dyDescent="0.25">
      <c r="A34" s="6"/>
      <c r="B34" s="6"/>
      <c r="C34" s="249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2"/>
      <c r="BD34" s="8"/>
      <c r="BE34" s="8"/>
      <c r="BF34" s="3"/>
    </row>
    <row r="35" spans="1:58" ht="18" customHeight="1" x14ac:dyDescent="0.25">
      <c r="A35" s="6"/>
      <c r="B35" s="6"/>
      <c r="C35" s="249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2"/>
      <c r="BD35" s="8"/>
      <c r="BE35" s="8"/>
      <c r="BF35" s="3"/>
    </row>
    <row r="36" spans="1:58" ht="18" customHeight="1" x14ac:dyDescent="0.25">
      <c r="A36" s="6"/>
      <c r="B36" s="6"/>
      <c r="C36" s="249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2"/>
      <c r="BD36" s="8"/>
      <c r="BE36" s="8"/>
      <c r="BF36" s="3"/>
    </row>
    <row r="37" spans="1:58" ht="18" customHeight="1" thickBot="1" x14ac:dyDescent="0.3">
      <c r="A37" s="6"/>
      <c r="B37" s="6"/>
      <c r="C37" s="257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60"/>
      <c r="BD37" s="8"/>
      <c r="BE37" s="8"/>
      <c r="BF37" s="3"/>
    </row>
    <row r="38" spans="1:58" ht="4.5" customHeight="1" thickBot="1" x14ac:dyDescent="0.3">
      <c r="A38" s="6"/>
      <c r="B38" s="6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1"/>
      <c r="AW38" s="21"/>
      <c r="AX38" s="21"/>
      <c r="AY38" s="21"/>
      <c r="AZ38" s="21"/>
      <c r="BA38" s="21"/>
      <c r="BB38" s="21"/>
      <c r="BC38" s="21"/>
      <c r="BD38" s="8"/>
      <c r="BE38" s="8"/>
      <c r="BF38" s="3"/>
    </row>
    <row r="39" spans="1:58" ht="18" customHeight="1" thickBot="1" x14ac:dyDescent="0.3">
      <c r="A39" s="6"/>
      <c r="B39" s="6"/>
      <c r="C39" s="145" t="s">
        <v>26</v>
      </c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7"/>
      <c r="BD39" s="8"/>
      <c r="BE39" s="8"/>
      <c r="BF39" s="3"/>
    </row>
    <row r="40" spans="1:58" ht="18" customHeight="1" x14ac:dyDescent="0.25">
      <c r="A40" s="6"/>
      <c r="B40" s="6"/>
      <c r="C40" s="261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262"/>
      <c r="BC40" s="263"/>
      <c r="BD40" s="8"/>
      <c r="BE40" s="8"/>
      <c r="BF40" s="3"/>
    </row>
    <row r="41" spans="1:58" ht="18" customHeight="1" x14ac:dyDescent="0.25">
      <c r="A41" s="6"/>
      <c r="B41" s="6"/>
      <c r="C41" s="264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65"/>
      <c r="BB41" s="265"/>
      <c r="BC41" s="266"/>
      <c r="BD41" s="8"/>
      <c r="BE41" s="8"/>
      <c r="BF41" s="3"/>
    </row>
    <row r="42" spans="1:58" ht="18" customHeight="1" x14ac:dyDescent="0.25">
      <c r="A42" s="6"/>
      <c r="B42" s="6"/>
      <c r="C42" s="264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5"/>
      <c r="AM42" s="265"/>
      <c r="AN42" s="265"/>
      <c r="AO42" s="265"/>
      <c r="AP42" s="265"/>
      <c r="AQ42" s="265"/>
      <c r="AR42" s="265"/>
      <c r="AS42" s="265"/>
      <c r="AT42" s="265"/>
      <c r="AU42" s="265"/>
      <c r="AV42" s="265"/>
      <c r="AW42" s="265"/>
      <c r="AX42" s="265"/>
      <c r="AY42" s="265"/>
      <c r="AZ42" s="265"/>
      <c r="BA42" s="265"/>
      <c r="BB42" s="265"/>
      <c r="BC42" s="266"/>
      <c r="BD42" s="8"/>
      <c r="BE42" s="8"/>
      <c r="BF42" s="3"/>
    </row>
    <row r="43" spans="1:58" ht="18" customHeight="1" x14ac:dyDescent="0.25">
      <c r="A43" s="6"/>
      <c r="B43" s="6"/>
      <c r="C43" s="264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65"/>
      <c r="BB43" s="265"/>
      <c r="BC43" s="266"/>
      <c r="BD43" s="8"/>
      <c r="BE43" s="8"/>
      <c r="BF43" s="3"/>
    </row>
    <row r="44" spans="1:58" ht="18" customHeight="1" x14ac:dyDescent="0.25">
      <c r="A44" s="6"/>
      <c r="B44" s="6"/>
      <c r="C44" s="264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65"/>
      <c r="BB44" s="265"/>
      <c r="BC44" s="266"/>
      <c r="BD44" s="8"/>
      <c r="BE44" s="8"/>
      <c r="BF44" s="3"/>
    </row>
    <row r="45" spans="1:58" ht="18" customHeight="1" x14ac:dyDescent="0.25">
      <c r="A45" s="6"/>
      <c r="B45" s="6"/>
      <c r="C45" s="264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65"/>
      <c r="AM45" s="265"/>
      <c r="AN45" s="265"/>
      <c r="AO45" s="265"/>
      <c r="AP45" s="265"/>
      <c r="AQ45" s="265"/>
      <c r="AR45" s="265"/>
      <c r="AS45" s="265"/>
      <c r="AT45" s="265"/>
      <c r="AU45" s="265"/>
      <c r="AV45" s="265"/>
      <c r="AW45" s="265"/>
      <c r="AX45" s="265"/>
      <c r="AY45" s="265"/>
      <c r="AZ45" s="265"/>
      <c r="BA45" s="265"/>
      <c r="BB45" s="265"/>
      <c r="BC45" s="266"/>
      <c r="BD45" s="8"/>
      <c r="BE45" s="8"/>
      <c r="BF45" s="3"/>
    </row>
    <row r="46" spans="1:58" ht="18" customHeight="1" x14ac:dyDescent="0.25">
      <c r="A46" s="6"/>
      <c r="B46" s="6"/>
      <c r="C46" s="264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65"/>
      <c r="AK46" s="265"/>
      <c r="AL46" s="265"/>
      <c r="AM46" s="265"/>
      <c r="AN46" s="265"/>
      <c r="AO46" s="265"/>
      <c r="AP46" s="265"/>
      <c r="AQ46" s="265"/>
      <c r="AR46" s="265"/>
      <c r="AS46" s="265"/>
      <c r="AT46" s="265"/>
      <c r="AU46" s="265"/>
      <c r="AV46" s="265"/>
      <c r="AW46" s="265"/>
      <c r="AX46" s="265"/>
      <c r="AY46" s="265"/>
      <c r="AZ46" s="265"/>
      <c r="BA46" s="265"/>
      <c r="BB46" s="265"/>
      <c r="BC46" s="266"/>
      <c r="BD46" s="8"/>
      <c r="BE46" s="8"/>
      <c r="BF46" s="3"/>
    </row>
    <row r="47" spans="1:58" ht="18" customHeight="1" x14ac:dyDescent="0.25">
      <c r="A47" s="6"/>
      <c r="B47" s="6"/>
      <c r="C47" s="264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5"/>
      <c r="AR47" s="265"/>
      <c r="AS47" s="265"/>
      <c r="AT47" s="265"/>
      <c r="AU47" s="265"/>
      <c r="AV47" s="265"/>
      <c r="AW47" s="265"/>
      <c r="AX47" s="265"/>
      <c r="AY47" s="265"/>
      <c r="AZ47" s="265"/>
      <c r="BA47" s="265"/>
      <c r="BB47" s="265"/>
      <c r="BC47" s="266"/>
      <c r="BD47" s="8"/>
      <c r="BE47" s="8"/>
      <c r="BF47" s="3"/>
    </row>
    <row r="48" spans="1:58" ht="18" customHeight="1" x14ac:dyDescent="0.25">
      <c r="A48" s="6"/>
      <c r="B48" s="6"/>
      <c r="C48" s="264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5"/>
      <c r="AM48" s="265"/>
      <c r="AN48" s="265"/>
      <c r="AO48" s="265"/>
      <c r="AP48" s="265"/>
      <c r="AQ48" s="265"/>
      <c r="AR48" s="265"/>
      <c r="AS48" s="265"/>
      <c r="AT48" s="265"/>
      <c r="AU48" s="265"/>
      <c r="AV48" s="265"/>
      <c r="AW48" s="265"/>
      <c r="AX48" s="265"/>
      <c r="AY48" s="265"/>
      <c r="AZ48" s="265"/>
      <c r="BA48" s="265"/>
      <c r="BB48" s="265"/>
      <c r="BC48" s="266"/>
      <c r="BD48" s="8"/>
      <c r="BE48" s="8"/>
      <c r="BF48" s="3"/>
    </row>
    <row r="49" spans="1:58" ht="18" customHeight="1" x14ac:dyDescent="0.25">
      <c r="A49" s="6"/>
      <c r="B49" s="6"/>
      <c r="C49" s="264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  <c r="AM49" s="265"/>
      <c r="AN49" s="265"/>
      <c r="AO49" s="265"/>
      <c r="AP49" s="265"/>
      <c r="AQ49" s="265"/>
      <c r="AR49" s="265"/>
      <c r="AS49" s="265"/>
      <c r="AT49" s="265"/>
      <c r="AU49" s="265"/>
      <c r="AV49" s="265"/>
      <c r="AW49" s="265"/>
      <c r="AX49" s="265"/>
      <c r="AY49" s="265"/>
      <c r="AZ49" s="265"/>
      <c r="BA49" s="265"/>
      <c r="BB49" s="265"/>
      <c r="BC49" s="266"/>
      <c r="BD49" s="8"/>
      <c r="BE49" s="8"/>
      <c r="BF49" s="3"/>
    </row>
    <row r="50" spans="1:58" ht="18" customHeight="1" x14ac:dyDescent="0.25">
      <c r="A50" s="6"/>
      <c r="B50" s="6"/>
      <c r="C50" s="264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265"/>
      <c r="AK50" s="265"/>
      <c r="AL50" s="265"/>
      <c r="AM50" s="265"/>
      <c r="AN50" s="265"/>
      <c r="AO50" s="265"/>
      <c r="AP50" s="265"/>
      <c r="AQ50" s="265"/>
      <c r="AR50" s="265"/>
      <c r="AS50" s="265"/>
      <c r="AT50" s="265"/>
      <c r="AU50" s="265"/>
      <c r="AV50" s="265"/>
      <c r="AW50" s="265"/>
      <c r="AX50" s="265"/>
      <c r="AY50" s="265"/>
      <c r="AZ50" s="265"/>
      <c r="BA50" s="265"/>
      <c r="BB50" s="265"/>
      <c r="BC50" s="266"/>
      <c r="BD50" s="8"/>
      <c r="BE50" s="8"/>
      <c r="BF50" s="3"/>
    </row>
    <row r="51" spans="1:58" ht="18" customHeight="1" x14ac:dyDescent="0.25">
      <c r="A51" s="6"/>
      <c r="B51" s="6"/>
      <c r="C51" s="264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265"/>
      <c r="U51" s="265"/>
      <c r="V51" s="265"/>
      <c r="W51" s="265"/>
      <c r="X51" s="265"/>
      <c r="Y51" s="265"/>
      <c r="Z51" s="265"/>
      <c r="AA51" s="265"/>
      <c r="AB51" s="265"/>
      <c r="AC51" s="265"/>
      <c r="AD51" s="265"/>
      <c r="AE51" s="265"/>
      <c r="AF51" s="265"/>
      <c r="AG51" s="265"/>
      <c r="AH51" s="265"/>
      <c r="AI51" s="265"/>
      <c r="AJ51" s="265"/>
      <c r="AK51" s="265"/>
      <c r="AL51" s="265"/>
      <c r="AM51" s="265"/>
      <c r="AN51" s="265"/>
      <c r="AO51" s="265"/>
      <c r="AP51" s="265"/>
      <c r="AQ51" s="265"/>
      <c r="AR51" s="265"/>
      <c r="AS51" s="265"/>
      <c r="AT51" s="265"/>
      <c r="AU51" s="265"/>
      <c r="AV51" s="265"/>
      <c r="AW51" s="265"/>
      <c r="AX51" s="265"/>
      <c r="AY51" s="265"/>
      <c r="AZ51" s="265"/>
      <c r="BA51" s="265"/>
      <c r="BB51" s="265"/>
      <c r="BC51" s="266"/>
      <c r="BD51" s="8"/>
      <c r="BE51" s="8"/>
      <c r="BF51" s="3"/>
    </row>
    <row r="52" spans="1:58" ht="18" customHeight="1" x14ac:dyDescent="0.25">
      <c r="A52" s="6"/>
      <c r="B52" s="6"/>
      <c r="C52" s="264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265"/>
      <c r="AK52" s="265"/>
      <c r="AL52" s="265"/>
      <c r="AM52" s="265"/>
      <c r="AN52" s="265"/>
      <c r="AO52" s="265"/>
      <c r="AP52" s="265"/>
      <c r="AQ52" s="265"/>
      <c r="AR52" s="265"/>
      <c r="AS52" s="265"/>
      <c r="AT52" s="265"/>
      <c r="AU52" s="265"/>
      <c r="AV52" s="265"/>
      <c r="AW52" s="265"/>
      <c r="AX52" s="265"/>
      <c r="AY52" s="265"/>
      <c r="AZ52" s="265"/>
      <c r="BA52" s="265"/>
      <c r="BB52" s="265"/>
      <c r="BC52" s="266"/>
      <c r="BD52" s="8"/>
      <c r="BE52" s="8"/>
      <c r="BF52" s="3"/>
    </row>
    <row r="53" spans="1:58" ht="18" customHeight="1" x14ac:dyDescent="0.25">
      <c r="A53" s="6"/>
      <c r="B53" s="6"/>
      <c r="C53" s="264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265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265"/>
      <c r="AK53" s="265"/>
      <c r="AL53" s="265"/>
      <c r="AM53" s="265"/>
      <c r="AN53" s="265"/>
      <c r="AO53" s="265"/>
      <c r="AP53" s="265"/>
      <c r="AQ53" s="265"/>
      <c r="AR53" s="265"/>
      <c r="AS53" s="265"/>
      <c r="AT53" s="265"/>
      <c r="AU53" s="265"/>
      <c r="AV53" s="265"/>
      <c r="AW53" s="265"/>
      <c r="AX53" s="265"/>
      <c r="AY53" s="265"/>
      <c r="AZ53" s="265"/>
      <c r="BA53" s="265"/>
      <c r="BB53" s="265"/>
      <c r="BC53" s="266"/>
      <c r="BD53" s="8"/>
      <c r="BE53" s="8"/>
      <c r="BF53" s="3"/>
    </row>
    <row r="54" spans="1:58" ht="18" customHeight="1" x14ac:dyDescent="0.25">
      <c r="A54" s="6"/>
      <c r="B54" s="6"/>
      <c r="C54" s="264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65"/>
      <c r="AK54" s="265"/>
      <c r="AL54" s="265"/>
      <c r="AM54" s="265"/>
      <c r="AN54" s="265"/>
      <c r="AO54" s="265"/>
      <c r="AP54" s="265"/>
      <c r="AQ54" s="265"/>
      <c r="AR54" s="265"/>
      <c r="AS54" s="265"/>
      <c r="AT54" s="265"/>
      <c r="AU54" s="265"/>
      <c r="AV54" s="265"/>
      <c r="AW54" s="265"/>
      <c r="AX54" s="265"/>
      <c r="AY54" s="265"/>
      <c r="AZ54" s="265"/>
      <c r="BA54" s="265"/>
      <c r="BB54" s="265"/>
      <c r="BC54" s="266"/>
      <c r="BD54" s="8"/>
      <c r="BE54" s="8"/>
      <c r="BF54" s="3"/>
    </row>
    <row r="55" spans="1:58" ht="18" customHeight="1" x14ac:dyDescent="0.25">
      <c r="A55" s="6"/>
      <c r="B55" s="6"/>
      <c r="C55" s="264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  <c r="AJ55" s="265"/>
      <c r="AK55" s="265"/>
      <c r="AL55" s="265"/>
      <c r="AM55" s="265"/>
      <c r="AN55" s="265"/>
      <c r="AO55" s="265"/>
      <c r="AP55" s="265"/>
      <c r="AQ55" s="265"/>
      <c r="AR55" s="265"/>
      <c r="AS55" s="265"/>
      <c r="AT55" s="265"/>
      <c r="AU55" s="265"/>
      <c r="AV55" s="265"/>
      <c r="AW55" s="265"/>
      <c r="AX55" s="265"/>
      <c r="AY55" s="265"/>
      <c r="AZ55" s="265"/>
      <c r="BA55" s="265"/>
      <c r="BB55" s="265"/>
      <c r="BC55" s="266"/>
      <c r="BD55" s="8"/>
      <c r="BE55" s="8"/>
      <c r="BF55" s="3"/>
    </row>
    <row r="56" spans="1:58" ht="18" customHeight="1" x14ac:dyDescent="0.25">
      <c r="A56" s="6"/>
      <c r="B56" s="6"/>
      <c r="C56" s="264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5"/>
      <c r="AJ56" s="265"/>
      <c r="AK56" s="265"/>
      <c r="AL56" s="265"/>
      <c r="AM56" s="265"/>
      <c r="AN56" s="265"/>
      <c r="AO56" s="265"/>
      <c r="AP56" s="265"/>
      <c r="AQ56" s="265"/>
      <c r="AR56" s="265"/>
      <c r="AS56" s="265"/>
      <c r="AT56" s="265"/>
      <c r="AU56" s="265"/>
      <c r="AV56" s="265"/>
      <c r="AW56" s="265"/>
      <c r="AX56" s="265"/>
      <c r="AY56" s="265"/>
      <c r="AZ56" s="265"/>
      <c r="BA56" s="265"/>
      <c r="BB56" s="265"/>
      <c r="BC56" s="266"/>
      <c r="BD56" s="8"/>
      <c r="BE56" s="8"/>
      <c r="BF56" s="3"/>
    </row>
    <row r="57" spans="1:58" ht="18" customHeight="1" x14ac:dyDescent="0.25">
      <c r="A57" s="6"/>
      <c r="B57" s="6"/>
      <c r="C57" s="264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65"/>
      <c r="AK57" s="265"/>
      <c r="AL57" s="265"/>
      <c r="AM57" s="265"/>
      <c r="AN57" s="265"/>
      <c r="AO57" s="265"/>
      <c r="AP57" s="265"/>
      <c r="AQ57" s="265"/>
      <c r="AR57" s="265"/>
      <c r="AS57" s="265"/>
      <c r="AT57" s="265"/>
      <c r="AU57" s="265"/>
      <c r="AV57" s="265"/>
      <c r="AW57" s="265"/>
      <c r="AX57" s="265"/>
      <c r="AY57" s="265"/>
      <c r="AZ57" s="265"/>
      <c r="BA57" s="265"/>
      <c r="BB57" s="265"/>
      <c r="BC57" s="266"/>
      <c r="BD57" s="8"/>
      <c r="BE57" s="8"/>
      <c r="BF57" s="3"/>
    </row>
    <row r="58" spans="1:58" ht="18" customHeight="1" x14ac:dyDescent="0.25">
      <c r="A58" s="6"/>
      <c r="B58" s="6"/>
      <c r="C58" s="264"/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65"/>
      <c r="AK58" s="265"/>
      <c r="AL58" s="265"/>
      <c r="AM58" s="265"/>
      <c r="AN58" s="265"/>
      <c r="AO58" s="265"/>
      <c r="AP58" s="265"/>
      <c r="AQ58" s="265"/>
      <c r="AR58" s="265"/>
      <c r="AS58" s="265"/>
      <c r="AT58" s="265"/>
      <c r="AU58" s="265"/>
      <c r="AV58" s="265"/>
      <c r="AW58" s="265"/>
      <c r="AX58" s="265"/>
      <c r="AY58" s="265"/>
      <c r="AZ58" s="265"/>
      <c r="BA58" s="265"/>
      <c r="BB58" s="265"/>
      <c r="BC58" s="266"/>
      <c r="BD58" s="8"/>
      <c r="BE58" s="8"/>
      <c r="BF58" s="3"/>
    </row>
    <row r="59" spans="1:58" ht="18" customHeight="1" x14ac:dyDescent="0.25">
      <c r="A59" s="6"/>
      <c r="B59" s="6"/>
      <c r="C59" s="264"/>
      <c r="D59" s="265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265"/>
      <c r="U59" s="265"/>
      <c r="V59" s="265"/>
      <c r="W59" s="265"/>
      <c r="X59" s="265"/>
      <c r="Y59" s="265"/>
      <c r="Z59" s="265"/>
      <c r="AA59" s="265"/>
      <c r="AB59" s="265"/>
      <c r="AC59" s="265"/>
      <c r="AD59" s="265"/>
      <c r="AE59" s="265"/>
      <c r="AF59" s="265"/>
      <c r="AG59" s="265"/>
      <c r="AH59" s="265"/>
      <c r="AI59" s="265"/>
      <c r="AJ59" s="265"/>
      <c r="AK59" s="265"/>
      <c r="AL59" s="265"/>
      <c r="AM59" s="265"/>
      <c r="AN59" s="265"/>
      <c r="AO59" s="265"/>
      <c r="AP59" s="265"/>
      <c r="AQ59" s="265"/>
      <c r="AR59" s="265"/>
      <c r="AS59" s="265"/>
      <c r="AT59" s="265"/>
      <c r="AU59" s="265"/>
      <c r="AV59" s="265"/>
      <c r="AW59" s="265"/>
      <c r="AX59" s="265"/>
      <c r="AY59" s="265"/>
      <c r="AZ59" s="265"/>
      <c r="BA59" s="265"/>
      <c r="BB59" s="265"/>
      <c r="BC59" s="266"/>
      <c r="BD59" s="8"/>
      <c r="BE59" s="8"/>
      <c r="BF59" s="3"/>
    </row>
    <row r="60" spans="1:58" ht="18" customHeight="1" x14ac:dyDescent="0.25">
      <c r="A60" s="6"/>
      <c r="B60" s="6"/>
      <c r="C60" s="264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265"/>
      <c r="AJ60" s="265"/>
      <c r="AK60" s="265"/>
      <c r="AL60" s="265"/>
      <c r="AM60" s="265"/>
      <c r="AN60" s="265"/>
      <c r="AO60" s="265"/>
      <c r="AP60" s="265"/>
      <c r="AQ60" s="265"/>
      <c r="AR60" s="265"/>
      <c r="AS60" s="265"/>
      <c r="AT60" s="265"/>
      <c r="AU60" s="265"/>
      <c r="AV60" s="265"/>
      <c r="AW60" s="265"/>
      <c r="AX60" s="265"/>
      <c r="AY60" s="265"/>
      <c r="AZ60" s="265"/>
      <c r="BA60" s="265"/>
      <c r="BB60" s="265"/>
      <c r="BC60" s="266"/>
      <c r="BD60" s="8"/>
      <c r="BE60" s="8"/>
      <c r="BF60" s="3"/>
    </row>
    <row r="61" spans="1:58" ht="18" customHeight="1" x14ac:dyDescent="0.25">
      <c r="A61" s="6"/>
      <c r="B61" s="6"/>
      <c r="C61" s="264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  <c r="AJ61" s="265"/>
      <c r="AK61" s="265"/>
      <c r="AL61" s="265"/>
      <c r="AM61" s="265"/>
      <c r="AN61" s="265"/>
      <c r="AO61" s="265"/>
      <c r="AP61" s="265"/>
      <c r="AQ61" s="265"/>
      <c r="AR61" s="265"/>
      <c r="AS61" s="265"/>
      <c r="AT61" s="265"/>
      <c r="AU61" s="265"/>
      <c r="AV61" s="265"/>
      <c r="AW61" s="265"/>
      <c r="AX61" s="265"/>
      <c r="AY61" s="265"/>
      <c r="AZ61" s="265"/>
      <c r="BA61" s="265"/>
      <c r="BB61" s="265"/>
      <c r="BC61" s="266"/>
      <c r="BD61" s="8"/>
      <c r="BE61" s="8"/>
      <c r="BF61" s="3"/>
    </row>
    <row r="62" spans="1:58" ht="8.25" customHeight="1" thickBot="1" x14ac:dyDescent="0.3">
      <c r="A62" s="6"/>
      <c r="B62" s="6"/>
      <c r="C62" s="267"/>
      <c r="D62" s="268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8"/>
      <c r="V62" s="268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8"/>
      <c r="AL62" s="268"/>
      <c r="AM62" s="268"/>
      <c r="AN62" s="268"/>
      <c r="AO62" s="268"/>
      <c r="AP62" s="268"/>
      <c r="AQ62" s="268"/>
      <c r="AR62" s="268"/>
      <c r="AS62" s="268"/>
      <c r="AT62" s="268"/>
      <c r="AU62" s="268"/>
      <c r="AV62" s="268"/>
      <c r="AW62" s="268"/>
      <c r="AX62" s="268"/>
      <c r="AY62" s="268"/>
      <c r="AZ62" s="268"/>
      <c r="BA62" s="268"/>
      <c r="BB62" s="268"/>
      <c r="BC62" s="269"/>
      <c r="BD62" s="8"/>
      <c r="BE62" s="8"/>
      <c r="BF62" s="3"/>
    </row>
    <row r="63" spans="1:58" ht="8.25" customHeight="1" thickBot="1" x14ac:dyDescent="0.3">
      <c r="A63" s="6"/>
      <c r="B63" s="6"/>
      <c r="C63" s="27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8"/>
      <c r="BE63" s="8"/>
      <c r="BF63" s="3"/>
    </row>
    <row r="64" spans="1:58" ht="15" customHeight="1" thickBot="1" x14ac:dyDescent="0.3">
      <c r="A64" s="6"/>
      <c r="B64" s="6"/>
      <c r="C64" s="173" t="s">
        <v>17</v>
      </c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6"/>
      <c r="BE64" s="6"/>
      <c r="BF64" s="6"/>
    </row>
    <row r="65" spans="1:59" ht="15" customHeight="1" x14ac:dyDescent="0.25">
      <c r="A65" s="6"/>
      <c r="B65" s="6"/>
      <c r="C65" s="176" t="s">
        <v>52</v>
      </c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177"/>
      <c r="AT65" s="177"/>
      <c r="AU65" s="177"/>
      <c r="AV65" s="177"/>
      <c r="AW65" s="177"/>
      <c r="AX65" s="177"/>
      <c r="AY65" s="177"/>
      <c r="AZ65" s="177"/>
      <c r="BA65" s="177"/>
      <c r="BB65" s="177"/>
      <c r="BC65" s="178"/>
      <c r="BD65" s="6"/>
      <c r="BE65" s="6"/>
      <c r="BF65" s="6"/>
    </row>
    <row r="66" spans="1:59" ht="15" customHeight="1" x14ac:dyDescent="0.25">
      <c r="A66" s="6"/>
      <c r="B66" s="6"/>
      <c r="C66" s="179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  <c r="AS66" s="180"/>
      <c r="AT66" s="180"/>
      <c r="AU66" s="180"/>
      <c r="AV66" s="180"/>
      <c r="AW66" s="180"/>
      <c r="AX66" s="180"/>
      <c r="AY66" s="180"/>
      <c r="AZ66" s="180"/>
      <c r="BA66" s="180"/>
      <c r="BB66" s="180"/>
      <c r="BC66" s="181"/>
      <c r="BD66" s="6"/>
      <c r="BE66" s="6"/>
      <c r="BF66" s="6"/>
    </row>
    <row r="67" spans="1:59" ht="15" customHeight="1" x14ac:dyDescent="0.25">
      <c r="A67" s="6"/>
      <c r="B67" s="6"/>
      <c r="C67" s="182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  <c r="AS67" s="180"/>
      <c r="AT67" s="180"/>
      <c r="AU67" s="180"/>
      <c r="AV67" s="180"/>
      <c r="AW67" s="180"/>
      <c r="AX67" s="180"/>
      <c r="AY67" s="180"/>
      <c r="AZ67" s="180"/>
      <c r="BA67" s="180"/>
      <c r="BB67" s="180"/>
      <c r="BC67" s="181"/>
      <c r="BD67" s="6"/>
      <c r="BE67" s="6"/>
      <c r="BF67" s="6"/>
    </row>
    <row r="68" spans="1:59" ht="15" customHeight="1" x14ac:dyDescent="0.25">
      <c r="A68" s="6"/>
      <c r="B68" s="6"/>
      <c r="C68" s="182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80"/>
      <c r="AT68" s="180"/>
      <c r="AU68" s="180"/>
      <c r="AV68" s="180"/>
      <c r="AW68" s="180"/>
      <c r="AX68" s="180"/>
      <c r="AY68" s="180"/>
      <c r="AZ68" s="180"/>
      <c r="BA68" s="180"/>
      <c r="BB68" s="180"/>
      <c r="BC68" s="181"/>
      <c r="BD68" s="6"/>
      <c r="BE68" s="6"/>
      <c r="BF68" s="6"/>
    </row>
    <row r="69" spans="1:59" ht="15" customHeight="1" x14ac:dyDescent="0.25">
      <c r="A69" s="6"/>
      <c r="B69" s="6"/>
      <c r="C69" s="182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  <c r="AS69" s="180"/>
      <c r="AT69" s="180"/>
      <c r="AU69" s="180"/>
      <c r="AV69" s="180"/>
      <c r="AW69" s="180"/>
      <c r="AX69" s="180"/>
      <c r="AY69" s="180"/>
      <c r="AZ69" s="180"/>
      <c r="BA69" s="180"/>
      <c r="BB69" s="180"/>
      <c r="BC69" s="181"/>
      <c r="BD69" s="6"/>
      <c r="BE69" s="6"/>
      <c r="BF69" s="6"/>
    </row>
    <row r="70" spans="1:59" ht="15" customHeight="1" thickBot="1" x14ac:dyDescent="0.3">
      <c r="A70" s="6"/>
      <c r="B70" s="10"/>
      <c r="C70" s="183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4"/>
      <c r="AK70" s="184"/>
      <c r="AL70" s="184"/>
      <c r="AM70" s="184"/>
      <c r="AN70" s="184"/>
      <c r="AO70" s="184"/>
      <c r="AP70" s="184"/>
      <c r="AQ70" s="184"/>
      <c r="AR70" s="184"/>
      <c r="AS70" s="184"/>
      <c r="AT70" s="184"/>
      <c r="AU70" s="184"/>
      <c r="AV70" s="184"/>
      <c r="AW70" s="184"/>
      <c r="AX70" s="184"/>
      <c r="AY70" s="184"/>
      <c r="AZ70" s="184"/>
      <c r="BA70" s="184"/>
      <c r="BB70" s="184"/>
      <c r="BC70" s="185"/>
      <c r="BD70" s="6"/>
      <c r="BE70" s="6"/>
      <c r="BF70" s="6"/>
    </row>
    <row r="71" spans="1:59" ht="15" customHeight="1" x14ac:dyDescent="0.25">
      <c r="A71" s="6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</row>
    <row r="72" spans="1:59" ht="15" customHeight="1" x14ac:dyDescent="0.25">
      <c r="A72" s="6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</row>
    <row r="73" spans="1:59" ht="30" customHeight="1" x14ac:dyDescent="0.25">
      <c r="A73" s="6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</row>
    <row r="74" spans="1:59" ht="15" customHeight="1" x14ac:dyDescent="0.25">
      <c r="A74" s="6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10"/>
      <c r="BE74" s="6"/>
      <c r="BF74" s="1"/>
    </row>
    <row r="75" spans="1:59" ht="15" customHeight="1" x14ac:dyDescent="0.25">
      <c r="A75" s="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76" t="s">
        <v>15</v>
      </c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10"/>
      <c r="BE75" s="6"/>
      <c r="BF75" s="1"/>
      <c r="BG75" s="1"/>
    </row>
    <row r="76" spans="1:59" ht="13.5" customHeight="1" x14ac:dyDescent="0.25">
      <c r="A76" s="6"/>
      <c r="B76" s="10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89" t="s">
        <v>2</v>
      </c>
      <c r="AI76" s="89"/>
      <c r="AJ76" s="1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18"/>
      <c r="BA76" s="18"/>
      <c r="BB76" s="18"/>
      <c r="BC76" s="18"/>
      <c r="BD76" s="1"/>
      <c r="BE76" s="6"/>
      <c r="BF76" s="1"/>
      <c r="BG76" s="1"/>
    </row>
    <row r="77" spans="1:59" ht="15" customHeight="1" x14ac:dyDescent="0.25">
      <c r="A77" s="6"/>
      <c r="B77" s="10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89" t="s">
        <v>9</v>
      </c>
      <c r="AI77" s="89"/>
      <c r="AJ77" s="1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19"/>
      <c r="BA77" s="19"/>
      <c r="BB77" s="19"/>
      <c r="BC77" s="19"/>
      <c r="BD77" s="10"/>
      <c r="BE77" s="6"/>
      <c r="BF77" s="1"/>
      <c r="BG77" s="1"/>
    </row>
    <row r="78" spans="1:59" ht="19.5" customHeight="1" x14ac:dyDescent="0.25">
      <c r="A78" s="6"/>
      <c r="B78" s="10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6"/>
      <c r="BF78" s="1"/>
      <c r="BG78" s="1"/>
    </row>
    <row r="79" spans="1:59" ht="15" customHeight="1" x14ac:dyDescent="0.25"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8"/>
      <c r="BD79" s="168"/>
      <c r="BE79" s="12"/>
    </row>
  </sheetData>
  <sheetProtection password="C717" sheet="1" scenarios="1"/>
  <mergeCells count="123">
    <mergeCell ref="AH77:AI77"/>
    <mergeCell ref="AK77:AY77"/>
    <mergeCell ref="B79:BD79"/>
    <mergeCell ref="C39:BC39"/>
    <mergeCell ref="C40:BC62"/>
    <mergeCell ref="C64:BC64"/>
    <mergeCell ref="C65:BC70"/>
    <mergeCell ref="AE75:BC75"/>
    <mergeCell ref="AH76:AI76"/>
    <mergeCell ref="AK76:AY76"/>
    <mergeCell ref="C36:T36"/>
    <mergeCell ref="U36:AM36"/>
    <mergeCell ref="AN36:AU36"/>
    <mergeCell ref="AV36:BC36"/>
    <mergeCell ref="C37:T37"/>
    <mergeCell ref="U37:AM37"/>
    <mergeCell ref="AN37:AU37"/>
    <mergeCell ref="AV37:BC37"/>
    <mergeCell ref="C34:T34"/>
    <mergeCell ref="U34:AM34"/>
    <mergeCell ref="AN34:AU34"/>
    <mergeCell ref="AV34:BC34"/>
    <mergeCell ref="C35:T35"/>
    <mergeCell ref="U35:AM35"/>
    <mergeCell ref="AN35:AU35"/>
    <mergeCell ref="AV35:BC35"/>
    <mergeCell ref="C32:T32"/>
    <mergeCell ref="U32:AM32"/>
    <mergeCell ref="AN32:AU32"/>
    <mergeCell ref="AV32:BC32"/>
    <mergeCell ref="C33:T33"/>
    <mergeCell ref="U33:AM33"/>
    <mergeCell ref="AN33:AU33"/>
    <mergeCell ref="AV33:BC33"/>
    <mergeCell ref="C30:T30"/>
    <mergeCell ref="U30:AM30"/>
    <mergeCell ref="AN30:AU30"/>
    <mergeCell ref="AV30:BC30"/>
    <mergeCell ref="C31:T31"/>
    <mergeCell ref="U31:AM31"/>
    <mergeCell ref="AN31:AU31"/>
    <mergeCell ref="AV31:BC31"/>
    <mergeCell ref="C28:T28"/>
    <mergeCell ref="U28:AM28"/>
    <mergeCell ref="AN28:AU28"/>
    <mergeCell ref="AV28:BC28"/>
    <mergeCell ref="C29:T29"/>
    <mergeCell ref="U29:AM29"/>
    <mergeCell ref="AN29:AU29"/>
    <mergeCell ref="AV29:BC29"/>
    <mergeCell ref="C26:T26"/>
    <mergeCell ref="U26:AM26"/>
    <mergeCell ref="AN26:AU26"/>
    <mergeCell ref="AV26:BC26"/>
    <mergeCell ref="C27:T27"/>
    <mergeCell ref="U27:AM27"/>
    <mergeCell ref="AN27:AU27"/>
    <mergeCell ref="AV27:BC27"/>
    <mergeCell ref="C24:T24"/>
    <mergeCell ref="U24:AM24"/>
    <mergeCell ref="AN24:AU24"/>
    <mergeCell ref="AV24:BC24"/>
    <mergeCell ref="C25:T25"/>
    <mergeCell ref="U25:AM25"/>
    <mergeCell ref="AN25:AU25"/>
    <mergeCell ref="AV25:BC25"/>
    <mergeCell ref="C22:T22"/>
    <mergeCell ref="U22:AM22"/>
    <mergeCell ref="AN22:AU22"/>
    <mergeCell ref="AV22:BC22"/>
    <mergeCell ref="C23:T23"/>
    <mergeCell ref="U23:AM23"/>
    <mergeCell ref="AN23:AU23"/>
    <mergeCell ref="AV23:BC23"/>
    <mergeCell ref="C16:BC16"/>
    <mergeCell ref="C17:G17"/>
    <mergeCell ref="H17:AE17"/>
    <mergeCell ref="AF17:AJ17"/>
    <mergeCell ref="AK17:BC17"/>
    <mergeCell ref="C21:BC21"/>
    <mergeCell ref="C15:D15"/>
    <mergeCell ref="E15:O15"/>
    <mergeCell ref="P15:S15"/>
    <mergeCell ref="T15:AE15"/>
    <mergeCell ref="AF15:AG15"/>
    <mergeCell ref="AH15:BC15"/>
    <mergeCell ref="C18:N18"/>
    <mergeCell ref="O18:AE18"/>
    <mergeCell ref="AF18:AG18"/>
    <mergeCell ref="AH18:AK18"/>
    <mergeCell ref="AL18:AS18"/>
    <mergeCell ref="AT18:BC18"/>
    <mergeCell ref="C19:D19"/>
    <mergeCell ref="E19:O19"/>
    <mergeCell ref="P19:S19"/>
    <mergeCell ref="T19:AE19"/>
    <mergeCell ref="AF19:AG19"/>
    <mergeCell ref="AH19:BC19"/>
    <mergeCell ref="C13:BC13"/>
    <mergeCell ref="C14:N14"/>
    <mergeCell ref="O14:AE14"/>
    <mergeCell ref="AF14:AG14"/>
    <mergeCell ref="AH14:AK14"/>
    <mergeCell ref="AL14:AS14"/>
    <mergeCell ref="AT14:BC14"/>
    <mergeCell ref="C10:H10"/>
    <mergeCell ref="I10:O10"/>
    <mergeCell ref="C11:BC11"/>
    <mergeCell ref="C12:H12"/>
    <mergeCell ref="I12:Z12"/>
    <mergeCell ref="AA12:AD12"/>
    <mergeCell ref="AE12:AK12"/>
    <mergeCell ref="AL12:AZ12"/>
    <mergeCell ref="C2:BC2"/>
    <mergeCell ref="C3:BC3"/>
    <mergeCell ref="C4:BC4"/>
    <mergeCell ref="C8:BC8"/>
    <mergeCell ref="C9:G9"/>
    <mergeCell ref="H9:AE9"/>
    <mergeCell ref="AI9:AM9"/>
    <mergeCell ref="AN9:BC9"/>
    <mergeCell ref="BA12:BC12"/>
    <mergeCell ref="P10:BC10"/>
  </mergeCells>
  <printOptions horizontalCentered="1" verticalCentered="1"/>
  <pageMargins left="0.19685039370078741" right="0.19685039370078741" top="7.874015748031496E-2" bottom="3.937007874015748E-2" header="0" footer="0"/>
  <pageSetup paperSize="9" scale="6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suspensa'!C3:C4</xm:f>
          </x14:formula1>
          <xm:sqref>BA12:BC12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45"/>
  <sheetViews>
    <sheetView view="pageBreakPreview" topLeftCell="A16" zoomScale="110" zoomScaleNormal="50" zoomScaleSheetLayoutView="110" workbookViewId="0">
      <selection activeCell="C33" sqref="C33:BC33"/>
    </sheetView>
  </sheetViews>
  <sheetFormatPr defaultRowHeight="15" customHeight="1" x14ac:dyDescent="0.25"/>
  <cols>
    <col min="1" max="1" width="5.85546875" style="33" customWidth="1"/>
    <col min="2" max="2" width="3.140625" style="33" customWidth="1"/>
    <col min="3" max="3" width="2.7109375" style="33" customWidth="1"/>
    <col min="4" max="4" width="3.42578125" style="33" customWidth="1"/>
    <col min="5" max="55" width="2.7109375" style="33" customWidth="1"/>
    <col min="56" max="56" width="3.7109375" style="33" customWidth="1"/>
    <col min="57" max="57" width="11.85546875" style="33" customWidth="1"/>
    <col min="58" max="58" width="6.5703125" style="33" customWidth="1"/>
    <col min="59" max="59" width="6.42578125" style="33" customWidth="1"/>
    <col min="60" max="16384" width="9.140625" style="33"/>
  </cols>
  <sheetData>
    <row r="1" spans="1:58" ht="8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6"/>
    </row>
    <row r="2" spans="1:58" ht="15" customHeight="1" x14ac:dyDescent="0.25">
      <c r="A2" s="6"/>
      <c r="B2" s="6"/>
      <c r="C2" s="105" t="s">
        <v>8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2"/>
      <c r="BE2" s="2"/>
    </row>
    <row r="3" spans="1:58" ht="19.5" customHeight="1" x14ac:dyDescent="0.25">
      <c r="A3" s="6"/>
      <c r="B3" s="6"/>
      <c r="C3" s="106" t="s">
        <v>100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2"/>
      <c r="BE3" s="2"/>
    </row>
    <row r="4" spans="1:58" ht="13.5" customHeight="1" x14ac:dyDescent="0.25">
      <c r="A4" s="6"/>
      <c r="B4" s="6"/>
      <c r="C4" s="107" t="s">
        <v>101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2"/>
      <c r="BE4" s="2"/>
    </row>
    <row r="5" spans="1:58" ht="8.25" customHeight="1" x14ac:dyDescent="0.25">
      <c r="A5" s="6"/>
      <c r="B5" s="6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2"/>
      <c r="BE5" s="2"/>
    </row>
    <row r="6" spans="1:58" ht="20.25" customHeight="1" x14ac:dyDescent="0.25">
      <c r="A6" s="6"/>
      <c r="B6" s="6"/>
      <c r="C6" s="97" t="s">
        <v>22</v>
      </c>
      <c r="D6" s="97"/>
      <c r="E6" s="97"/>
      <c r="F6" s="97"/>
      <c r="G6" s="97"/>
      <c r="H6" s="97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7"/>
      <c r="AB6" s="97"/>
      <c r="AC6" s="97"/>
      <c r="AD6" s="97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"/>
      <c r="BE6" s="2"/>
    </row>
    <row r="7" spans="1:58" ht="25.5" customHeight="1" x14ac:dyDescent="0.25">
      <c r="A7" s="6"/>
      <c r="B7" s="6"/>
      <c r="C7" s="201" t="s">
        <v>4</v>
      </c>
      <c r="D7" s="201"/>
      <c r="E7" s="201"/>
      <c r="F7" s="201"/>
      <c r="G7" s="201"/>
      <c r="H7" s="67"/>
      <c r="I7" s="194" t="str">
        <f>IF('Solicitação de Autorização'!I7="","",'Solicitação de Autorização'!I7)</f>
        <v/>
      </c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22"/>
      <c r="Z7" s="24"/>
      <c r="AA7" s="69" t="s">
        <v>3</v>
      </c>
      <c r="AB7" s="201"/>
      <c r="AC7" s="201"/>
      <c r="AD7" s="67"/>
      <c r="AE7" s="277" t="str">
        <f>IF('Solicitação de Autorização'!AE7="","",'Solicitação de Autorização'!AE7)</f>
        <v/>
      </c>
      <c r="AF7" s="278"/>
      <c r="AG7" s="278"/>
      <c r="AH7" s="278"/>
      <c r="AI7" s="278"/>
      <c r="AJ7" s="278"/>
      <c r="AK7" s="278"/>
      <c r="AL7" s="279"/>
      <c r="AM7" s="279"/>
      <c r="AN7" s="279"/>
      <c r="AO7" s="279"/>
      <c r="AP7" s="279"/>
      <c r="AQ7" s="279"/>
      <c r="AR7" s="279"/>
      <c r="AS7" s="279"/>
      <c r="AT7" s="279"/>
      <c r="AU7" s="279"/>
      <c r="AV7" s="279"/>
      <c r="AW7" s="279"/>
      <c r="AX7" s="279"/>
      <c r="AY7" s="279"/>
      <c r="AZ7" s="279"/>
      <c r="BA7" s="279"/>
      <c r="BB7" s="279"/>
      <c r="BC7" s="280"/>
      <c r="BD7" s="10"/>
      <c r="BE7" s="2"/>
    </row>
    <row r="8" spans="1:58" ht="20.25" customHeight="1" x14ac:dyDescent="0.25">
      <c r="A8" s="6"/>
      <c r="B8" s="6"/>
      <c r="C8" s="97" t="s">
        <v>10</v>
      </c>
      <c r="D8" s="97"/>
      <c r="E8" s="97"/>
      <c r="F8" s="97"/>
      <c r="G8" s="97"/>
      <c r="H8" s="97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97"/>
      <c r="AB8" s="97"/>
      <c r="AC8" s="97"/>
      <c r="AD8" s="97"/>
      <c r="AE8" s="271"/>
      <c r="AF8" s="271"/>
      <c r="AG8" s="271"/>
      <c r="AH8" s="272"/>
      <c r="AI8" s="272"/>
      <c r="AJ8" s="272"/>
      <c r="AK8" s="272"/>
      <c r="AL8" s="272"/>
      <c r="AM8" s="272"/>
      <c r="AN8" s="272"/>
      <c r="AO8" s="272"/>
      <c r="AP8" s="272"/>
      <c r="AQ8" s="272"/>
      <c r="AR8" s="272"/>
      <c r="AS8" s="272"/>
      <c r="AT8" s="272"/>
      <c r="AU8" s="272"/>
      <c r="AV8" s="272"/>
      <c r="AW8" s="272"/>
      <c r="AX8" s="272"/>
      <c r="AY8" s="272"/>
      <c r="AZ8" s="272"/>
      <c r="BA8" s="272"/>
      <c r="BB8" s="272"/>
      <c r="BC8" s="272"/>
      <c r="BD8" s="2"/>
      <c r="BE8" s="6"/>
    </row>
    <row r="9" spans="1:58" ht="20.25" customHeight="1" x14ac:dyDescent="0.25">
      <c r="A9" s="6"/>
      <c r="B9" s="6"/>
      <c r="C9" s="201" t="s">
        <v>11</v>
      </c>
      <c r="D9" s="201"/>
      <c r="E9" s="201"/>
      <c r="F9" s="201"/>
      <c r="G9" s="201"/>
      <c r="H9" s="201"/>
      <c r="I9" s="273" t="str">
        <f>IF('Solicitação de Autorização'!I20="","",'Solicitação de Autorização'!I20)</f>
        <v/>
      </c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01" t="s">
        <v>30</v>
      </c>
      <c r="AD9" s="201"/>
      <c r="AE9" s="201"/>
      <c r="AF9" s="201"/>
      <c r="AG9" s="67"/>
      <c r="AH9" s="274" t="str">
        <f>IF('Solicitação de Autorização'!AH20="","",'Solicitação de Autorização'!AH20)</f>
        <v/>
      </c>
      <c r="AI9" s="275"/>
      <c r="AJ9" s="275"/>
      <c r="AK9" s="275"/>
      <c r="AL9" s="275"/>
      <c r="AM9" s="275"/>
      <c r="AN9" s="275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29"/>
      <c r="BA9" s="129"/>
      <c r="BB9" s="129"/>
      <c r="BC9" s="130"/>
      <c r="BD9" s="2"/>
      <c r="BE9" s="6"/>
    </row>
    <row r="10" spans="1:58" ht="15" customHeight="1" x14ac:dyDescent="0.25">
      <c r="A10" s="6"/>
      <c r="B10" s="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8"/>
      <c r="BE10" s="8"/>
      <c r="BF10" s="3"/>
    </row>
    <row r="11" spans="1:58" ht="20.25" customHeight="1" x14ac:dyDescent="0.25">
      <c r="A11" s="6"/>
      <c r="B11" s="6"/>
      <c r="C11" s="97" t="s">
        <v>85</v>
      </c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BB11" s="270"/>
      <c r="BC11" s="270"/>
      <c r="BD11" s="8"/>
      <c r="BE11" s="8"/>
      <c r="BF11" s="3"/>
    </row>
    <row r="12" spans="1:58" ht="39" customHeight="1" x14ac:dyDescent="0.25">
      <c r="A12" s="6"/>
      <c r="B12" s="6"/>
      <c r="C12" s="281" t="s">
        <v>80</v>
      </c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2" t="s">
        <v>37</v>
      </c>
      <c r="Z12" s="282"/>
      <c r="AA12" s="282"/>
      <c r="AB12" s="282"/>
      <c r="AC12" s="282"/>
      <c r="AD12" s="66" t="s">
        <v>17</v>
      </c>
      <c r="AE12" s="66"/>
      <c r="AF12" s="66"/>
      <c r="AG12" s="66"/>
      <c r="AH12" s="66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8"/>
      <c r="BE12" s="8"/>
      <c r="BF12" s="3"/>
    </row>
    <row r="13" spans="1:58" ht="39" customHeight="1" x14ac:dyDescent="0.25">
      <c r="A13" s="6"/>
      <c r="B13" s="6"/>
      <c r="C13" s="281" t="s">
        <v>60</v>
      </c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2" t="s">
        <v>37</v>
      </c>
      <c r="Z13" s="282"/>
      <c r="AA13" s="282"/>
      <c r="AB13" s="282"/>
      <c r="AC13" s="282"/>
      <c r="AD13" s="66" t="s">
        <v>17</v>
      </c>
      <c r="AE13" s="66"/>
      <c r="AF13" s="66"/>
      <c r="AG13" s="66"/>
      <c r="AH13" s="66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8"/>
      <c r="BE13" s="8"/>
      <c r="BF13" s="3"/>
    </row>
    <row r="14" spans="1:58" ht="39" customHeight="1" x14ac:dyDescent="0.25">
      <c r="A14" s="6"/>
      <c r="B14" s="6"/>
      <c r="C14" s="281" t="s">
        <v>71</v>
      </c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2" t="s">
        <v>37</v>
      </c>
      <c r="Z14" s="282"/>
      <c r="AA14" s="282"/>
      <c r="AB14" s="282"/>
      <c r="AC14" s="282"/>
      <c r="AD14" s="66" t="s">
        <v>17</v>
      </c>
      <c r="AE14" s="66"/>
      <c r="AF14" s="66"/>
      <c r="AG14" s="66"/>
      <c r="AH14" s="66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8"/>
      <c r="BE14" s="8"/>
      <c r="BF14" s="3"/>
    </row>
    <row r="15" spans="1:58" s="45" customFormat="1" ht="20.25" customHeight="1" x14ac:dyDescent="0.25">
      <c r="A15" s="6"/>
      <c r="B15" s="6"/>
      <c r="C15" s="97" t="s">
        <v>84</v>
      </c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X15" s="270"/>
      <c r="AY15" s="270"/>
      <c r="AZ15" s="270"/>
      <c r="BA15" s="270"/>
      <c r="BB15" s="270"/>
      <c r="BC15" s="270"/>
      <c r="BD15" s="8"/>
      <c r="BE15" s="8"/>
      <c r="BF15" s="3"/>
    </row>
    <row r="16" spans="1:58" ht="39" customHeight="1" x14ac:dyDescent="0.25">
      <c r="A16" s="6"/>
      <c r="B16" s="6"/>
      <c r="C16" s="281" t="s">
        <v>81</v>
      </c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2" t="s">
        <v>37</v>
      </c>
      <c r="Z16" s="282"/>
      <c r="AA16" s="282"/>
      <c r="AB16" s="282"/>
      <c r="AC16" s="282"/>
      <c r="AD16" s="66" t="s">
        <v>17</v>
      </c>
      <c r="AE16" s="66"/>
      <c r="AF16" s="66"/>
      <c r="AG16" s="66"/>
      <c r="AH16" s="66"/>
      <c r="AI16" s="285"/>
      <c r="AJ16" s="285"/>
      <c r="AK16" s="285"/>
      <c r="AL16" s="285"/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  <c r="AW16" s="285"/>
      <c r="AX16" s="285"/>
      <c r="AY16" s="285"/>
      <c r="AZ16" s="285"/>
      <c r="BA16" s="285"/>
      <c r="BB16" s="285"/>
      <c r="BC16" s="285"/>
      <c r="BD16" s="8"/>
      <c r="BE16" s="8"/>
      <c r="BF16" s="3"/>
    </row>
    <row r="17" spans="1:58" s="45" customFormat="1" ht="39" customHeight="1" x14ac:dyDescent="0.25">
      <c r="A17" s="6"/>
      <c r="B17" s="6"/>
      <c r="C17" s="281" t="s">
        <v>82</v>
      </c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2" t="s">
        <v>37</v>
      </c>
      <c r="Z17" s="282"/>
      <c r="AA17" s="282"/>
      <c r="AB17" s="282"/>
      <c r="AC17" s="282"/>
      <c r="AD17" s="66" t="s">
        <v>17</v>
      </c>
      <c r="AE17" s="66"/>
      <c r="AF17" s="66"/>
      <c r="AG17" s="66"/>
      <c r="AH17" s="66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  <c r="AT17" s="285"/>
      <c r="AU17" s="285"/>
      <c r="AV17" s="285"/>
      <c r="AW17" s="285"/>
      <c r="AX17" s="285"/>
      <c r="AY17" s="285"/>
      <c r="AZ17" s="285"/>
      <c r="BA17" s="285"/>
      <c r="BB17" s="285"/>
      <c r="BC17" s="285"/>
      <c r="BD17" s="8"/>
      <c r="BE17" s="8"/>
      <c r="BF17" s="3"/>
    </row>
    <row r="18" spans="1:58" s="45" customFormat="1" ht="39" customHeight="1" x14ac:dyDescent="0.25">
      <c r="A18" s="6"/>
      <c r="B18" s="6"/>
      <c r="C18" s="281" t="s">
        <v>83</v>
      </c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2" t="s">
        <v>37</v>
      </c>
      <c r="Z18" s="282"/>
      <c r="AA18" s="282"/>
      <c r="AB18" s="282"/>
      <c r="AC18" s="282"/>
      <c r="AD18" s="66" t="s">
        <v>17</v>
      </c>
      <c r="AE18" s="66"/>
      <c r="AF18" s="66"/>
      <c r="AG18" s="66"/>
      <c r="AH18" s="66"/>
      <c r="AI18" s="285" t="s">
        <v>102</v>
      </c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5"/>
      <c r="AZ18" s="285"/>
      <c r="BA18" s="285"/>
      <c r="BB18" s="285"/>
      <c r="BC18" s="285"/>
      <c r="BD18" s="8"/>
      <c r="BE18" s="8"/>
      <c r="BF18" s="3"/>
    </row>
    <row r="19" spans="1:58" s="45" customFormat="1" ht="39" customHeight="1" x14ac:dyDescent="0.25">
      <c r="A19" s="6"/>
      <c r="B19" s="6"/>
      <c r="C19" s="281" t="s">
        <v>86</v>
      </c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2" t="s">
        <v>37</v>
      </c>
      <c r="Z19" s="282"/>
      <c r="AA19" s="282"/>
      <c r="AB19" s="282"/>
      <c r="AC19" s="282"/>
      <c r="AD19" s="66" t="s">
        <v>17</v>
      </c>
      <c r="AE19" s="66"/>
      <c r="AF19" s="66"/>
      <c r="AG19" s="66"/>
      <c r="AH19" s="66"/>
      <c r="AI19" s="285" t="s">
        <v>102</v>
      </c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  <c r="AX19" s="285"/>
      <c r="AY19" s="285"/>
      <c r="AZ19" s="285"/>
      <c r="BA19" s="285"/>
      <c r="BB19" s="285"/>
      <c r="BC19" s="285"/>
      <c r="BD19" s="8"/>
      <c r="BE19" s="8"/>
      <c r="BF19" s="3"/>
    </row>
    <row r="20" spans="1:58" s="45" customFormat="1" ht="39" customHeight="1" x14ac:dyDescent="0.25">
      <c r="A20" s="6"/>
      <c r="B20" s="6"/>
      <c r="C20" s="281" t="s">
        <v>87</v>
      </c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2" t="s">
        <v>37</v>
      </c>
      <c r="Z20" s="282"/>
      <c r="AA20" s="282"/>
      <c r="AB20" s="282"/>
      <c r="AC20" s="282"/>
      <c r="AD20" s="66" t="s">
        <v>17</v>
      </c>
      <c r="AE20" s="66"/>
      <c r="AF20" s="66"/>
      <c r="AG20" s="66"/>
      <c r="AH20" s="66"/>
      <c r="AI20" s="285" t="s">
        <v>102</v>
      </c>
      <c r="AJ20" s="285"/>
      <c r="AK20" s="285"/>
      <c r="AL20" s="285"/>
      <c r="AM20" s="285"/>
      <c r="AN20" s="285"/>
      <c r="AO20" s="285"/>
      <c r="AP20" s="285"/>
      <c r="AQ20" s="285"/>
      <c r="AR20" s="285"/>
      <c r="AS20" s="285"/>
      <c r="AT20" s="285"/>
      <c r="AU20" s="285"/>
      <c r="AV20" s="285"/>
      <c r="AW20" s="285"/>
      <c r="AX20" s="285"/>
      <c r="AY20" s="285"/>
      <c r="AZ20" s="285"/>
      <c r="BA20" s="285"/>
      <c r="BB20" s="285"/>
      <c r="BC20" s="285"/>
      <c r="BD20" s="8"/>
      <c r="BE20" s="8"/>
      <c r="BF20" s="3"/>
    </row>
    <row r="21" spans="1:58" s="45" customFormat="1" ht="39" customHeight="1" x14ac:dyDescent="0.25">
      <c r="A21" s="6"/>
      <c r="B21" s="6"/>
      <c r="C21" s="281" t="s">
        <v>88</v>
      </c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2" t="s">
        <v>37</v>
      </c>
      <c r="Z21" s="282"/>
      <c r="AA21" s="282"/>
      <c r="AB21" s="282"/>
      <c r="AC21" s="282"/>
      <c r="AD21" s="66" t="s">
        <v>17</v>
      </c>
      <c r="AE21" s="66"/>
      <c r="AF21" s="66"/>
      <c r="AG21" s="66"/>
      <c r="AH21" s="66"/>
      <c r="AI21" s="285"/>
      <c r="AJ21" s="285"/>
      <c r="AK21" s="285"/>
      <c r="AL21" s="285"/>
      <c r="AM21" s="285"/>
      <c r="AN21" s="285"/>
      <c r="AO21" s="285"/>
      <c r="AP21" s="285"/>
      <c r="AQ21" s="285"/>
      <c r="AR21" s="285"/>
      <c r="AS21" s="285"/>
      <c r="AT21" s="285"/>
      <c r="AU21" s="285"/>
      <c r="AV21" s="285"/>
      <c r="AW21" s="285"/>
      <c r="AX21" s="285"/>
      <c r="AY21" s="285"/>
      <c r="AZ21" s="285"/>
      <c r="BA21" s="285"/>
      <c r="BB21" s="285"/>
      <c r="BC21" s="285"/>
      <c r="BD21" s="8"/>
      <c r="BE21" s="8"/>
      <c r="BF21" s="3"/>
    </row>
    <row r="22" spans="1:58" s="45" customFormat="1" ht="39" customHeight="1" x14ac:dyDescent="0.25">
      <c r="A22" s="6"/>
      <c r="B22" s="6"/>
      <c r="C22" s="281" t="s">
        <v>90</v>
      </c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2" t="s">
        <v>37</v>
      </c>
      <c r="Z22" s="282"/>
      <c r="AA22" s="282"/>
      <c r="AB22" s="282"/>
      <c r="AC22" s="282"/>
      <c r="AD22" s="66" t="s">
        <v>17</v>
      </c>
      <c r="AE22" s="66"/>
      <c r="AF22" s="66"/>
      <c r="AG22" s="66"/>
      <c r="AH22" s="66"/>
      <c r="AI22" s="285" t="s">
        <v>103</v>
      </c>
      <c r="AJ22" s="285"/>
      <c r="AK22" s="285"/>
      <c r="AL22" s="285"/>
      <c r="AM22" s="285"/>
      <c r="AN22" s="285"/>
      <c r="AO22" s="285"/>
      <c r="AP22" s="285"/>
      <c r="AQ22" s="285"/>
      <c r="AR22" s="285"/>
      <c r="AS22" s="285"/>
      <c r="AT22" s="285"/>
      <c r="AU22" s="285"/>
      <c r="AV22" s="285"/>
      <c r="AW22" s="285"/>
      <c r="AX22" s="285"/>
      <c r="AY22" s="285"/>
      <c r="AZ22" s="285"/>
      <c r="BA22" s="285"/>
      <c r="BB22" s="285"/>
      <c r="BC22" s="285"/>
      <c r="BD22" s="8"/>
      <c r="BE22" s="8"/>
      <c r="BF22" s="3"/>
    </row>
    <row r="23" spans="1:58" s="45" customFormat="1" ht="39" customHeight="1" x14ac:dyDescent="0.25">
      <c r="A23" s="6"/>
      <c r="B23" s="6"/>
      <c r="C23" s="281" t="s">
        <v>89</v>
      </c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2" t="s">
        <v>37</v>
      </c>
      <c r="Z23" s="282"/>
      <c r="AA23" s="282"/>
      <c r="AB23" s="282"/>
      <c r="AC23" s="282"/>
      <c r="AD23" s="66" t="s">
        <v>17</v>
      </c>
      <c r="AE23" s="66"/>
      <c r="AF23" s="66"/>
      <c r="AG23" s="66"/>
      <c r="AH23" s="66"/>
      <c r="AI23" s="285"/>
      <c r="AJ23" s="285"/>
      <c r="AK23" s="285"/>
      <c r="AL23" s="285"/>
      <c r="AM23" s="285"/>
      <c r="AN23" s="285"/>
      <c r="AO23" s="285"/>
      <c r="AP23" s="285"/>
      <c r="AQ23" s="285"/>
      <c r="AR23" s="285"/>
      <c r="AS23" s="285"/>
      <c r="AT23" s="285"/>
      <c r="AU23" s="285"/>
      <c r="AV23" s="285"/>
      <c r="AW23" s="285"/>
      <c r="AX23" s="285"/>
      <c r="AY23" s="285"/>
      <c r="AZ23" s="285"/>
      <c r="BA23" s="285"/>
      <c r="BB23" s="285"/>
      <c r="BC23" s="285"/>
      <c r="BD23" s="8"/>
      <c r="BE23" s="8"/>
      <c r="BF23" s="3"/>
    </row>
    <row r="24" spans="1:58" s="45" customFormat="1" ht="39" customHeight="1" x14ac:dyDescent="0.25">
      <c r="A24" s="6"/>
      <c r="B24" s="6"/>
      <c r="C24" s="281" t="s">
        <v>91</v>
      </c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2" t="s">
        <v>37</v>
      </c>
      <c r="Z24" s="282"/>
      <c r="AA24" s="282"/>
      <c r="AB24" s="282"/>
      <c r="AC24" s="282"/>
      <c r="AD24" s="66" t="s">
        <v>17</v>
      </c>
      <c r="AE24" s="66"/>
      <c r="AF24" s="66"/>
      <c r="AG24" s="66"/>
      <c r="AH24" s="66"/>
      <c r="AI24" s="285" t="s">
        <v>104</v>
      </c>
      <c r="AJ24" s="285"/>
      <c r="AK24" s="285"/>
      <c r="AL24" s="285"/>
      <c r="AM24" s="285"/>
      <c r="AN24" s="285"/>
      <c r="AO24" s="285"/>
      <c r="AP24" s="285"/>
      <c r="AQ24" s="285"/>
      <c r="AR24" s="285"/>
      <c r="AS24" s="285"/>
      <c r="AT24" s="285"/>
      <c r="AU24" s="285"/>
      <c r="AV24" s="285"/>
      <c r="AW24" s="285"/>
      <c r="AX24" s="285"/>
      <c r="AY24" s="285"/>
      <c r="AZ24" s="285"/>
      <c r="BA24" s="285"/>
      <c r="BB24" s="285"/>
      <c r="BC24" s="285"/>
      <c r="BD24" s="8"/>
      <c r="BE24" s="8"/>
      <c r="BF24" s="3"/>
    </row>
    <row r="25" spans="1:58" ht="39" customHeight="1" x14ac:dyDescent="0.25">
      <c r="A25" s="6"/>
      <c r="B25" s="6"/>
      <c r="C25" s="281" t="s">
        <v>92</v>
      </c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2" t="s">
        <v>37</v>
      </c>
      <c r="Z25" s="282"/>
      <c r="AA25" s="282"/>
      <c r="AB25" s="282"/>
      <c r="AC25" s="282"/>
      <c r="AD25" s="66" t="s">
        <v>17</v>
      </c>
      <c r="AE25" s="66"/>
      <c r="AF25" s="66"/>
      <c r="AG25" s="66"/>
      <c r="AH25" s="66"/>
      <c r="AI25" s="285"/>
      <c r="AJ25" s="285"/>
      <c r="AK25" s="285"/>
      <c r="AL25" s="285"/>
      <c r="AM25" s="285"/>
      <c r="AN25" s="285"/>
      <c r="AO25" s="285"/>
      <c r="AP25" s="285"/>
      <c r="AQ25" s="285"/>
      <c r="AR25" s="285"/>
      <c r="AS25" s="285"/>
      <c r="AT25" s="285"/>
      <c r="AU25" s="285"/>
      <c r="AV25" s="285"/>
      <c r="AW25" s="285"/>
      <c r="AX25" s="285"/>
      <c r="AY25" s="285"/>
      <c r="AZ25" s="285"/>
      <c r="BA25" s="285"/>
      <c r="BB25" s="285"/>
      <c r="BC25" s="285"/>
      <c r="BD25" s="8"/>
      <c r="BE25" s="8"/>
      <c r="BF25" s="3"/>
    </row>
    <row r="26" spans="1:58" ht="20.25" customHeight="1" x14ac:dyDescent="0.25">
      <c r="A26" s="6"/>
      <c r="B26" s="6"/>
      <c r="C26" s="97" t="s">
        <v>62</v>
      </c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0"/>
      <c r="AZ26" s="270"/>
      <c r="BA26" s="270"/>
      <c r="BB26" s="270"/>
      <c r="BC26" s="270"/>
      <c r="BD26" s="8"/>
      <c r="BE26" s="8"/>
      <c r="BF26" s="3"/>
    </row>
    <row r="27" spans="1:58" ht="39.75" customHeight="1" x14ac:dyDescent="0.25">
      <c r="A27" s="6"/>
      <c r="B27" s="6"/>
      <c r="C27" s="281" t="s">
        <v>65</v>
      </c>
      <c r="D27" s="281"/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2" t="s">
        <v>37</v>
      </c>
      <c r="Z27" s="282"/>
      <c r="AA27" s="282"/>
      <c r="AB27" s="282"/>
      <c r="AC27" s="282"/>
      <c r="AD27" s="66" t="s">
        <v>17</v>
      </c>
      <c r="AE27" s="66"/>
      <c r="AF27" s="66"/>
      <c r="AG27" s="66"/>
      <c r="AH27" s="66"/>
      <c r="AI27" s="285"/>
      <c r="AJ27" s="285"/>
      <c r="AK27" s="285"/>
      <c r="AL27" s="285"/>
      <c r="AM27" s="285"/>
      <c r="AN27" s="285"/>
      <c r="AO27" s="285"/>
      <c r="AP27" s="285"/>
      <c r="AQ27" s="285"/>
      <c r="AR27" s="285"/>
      <c r="AS27" s="285"/>
      <c r="AT27" s="285"/>
      <c r="AU27" s="285"/>
      <c r="AV27" s="285"/>
      <c r="AW27" s="285"/>
      <c r="AX27" s="285"/>
      <c r="AY27" s="285"/>
      <c r="AZ27" s="285"/>
      <c r="BA27" s="285"/>
      <c r="BB27" s="285"/>
      <c r="BC27" s="285"/>
      <c r="BD27" s="8"/>
      <c r="BE27" s="8"/>
      <c r="BF27" s="3"/>
    </row>
    <row r="28" spans="1:58" ht="39.75" customHeight="1" x14ac:dyDescent="0.25">
      <c r="A28" s="6"/>
      <c r="B28" s="6"/>
      <c r="C28" s="281" t="s">
        <v>64</v>
      </c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2" t="s">
        <v>37</v>
      </c>
      <c r="Z28" s="282"/>
      <c r="AA28" s="282"/>
      <c r="AB28" s="282"/>
      <c r="AC28" s="282"/>
      <c r="AD28" s="66" t="s">
        <v>17</v>
      </c>
      <c r="AE28" s="66"/>
      <c r="AF28" s="66"/>
      <c r="AG28" s="66"/>
      <c r="AH28" s="66"/>
      <c r="AI28" s="285"/>
      <c r="AJ28" s="285"/>
      <c r="AK28" s="285"/>
      <c r="AL28" s="285"/>
      <c r="AM28" s="285"/>
      <c r="AN28" s="285"/>
      <c r="AO28" s="285"/>
      <c r="AP28" s="285"/>
      <c r="AQ28" s="285"/>
      <c r="AR28" s="285"/>
      <c r="AS28" s="285"/>
      <c r="AT28" s="285"/>
      <c r="AU28" s="285"/>
      <c r="AV28" s="285"/>
      <c r="AW28" s="285"/>
      <c r="AX28" s="285"/>
      <c r="AY28" s="285"/>
      <c r="AZ28" s="285"/>
      <c r="BA28" s="285"/>
      <c r="BB28" s="285"/>
      <c r="BC28" s="285"/>
      <c r="BD28" s="8"/>
      <c r="BE28" s="8"/>
      <c r="BF28" s="3"/>
    </row>
    <row r="29" spans="1:58" s="45" customFormat="1" ht="39.75" customHeight="1" x14ac:dyDescent="0.25">
      <c r="A29" s="6"/>
      <c r="B29" s="6"/>
      <c r="C29" s="281" t="s">
        <v>93</v>
      </c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2" t="s">
        <v>36</v>
      </c>
      <c r="Z29" s="282"/>
      <c r="AA29" s="282"/>
      <c r="AB29" s="282"/>
      <c r="AC29" s="282"/>
      <c r="AD29" s="66" t="s">
        <v>17</v>
      </c>
      <c r="AE29" s="66"/>
      <c r="AF29" s="66"/>
      <c r="AG29" s="66"/>
      <c r="AH29" s="66"/>
      <c r="AI29" s="285"/>
      <c r="AJ29" s="285"/>
      <c r="AK29" s="285"/>
      <c r="AL29" s="285"/>
      <c r="AM29" s="285"/>
      <c r="AN29" s="285"/>
      <c r="AO29" s="285"/>
      <c r="AP29" s="285"/>
      <c r="AQ29" s="285"/>
      <c r="AR29" s="285"/>
      <c r="AS29" s="285"/>
      <c r="AT29" s="285"/>
      <c r="AU29" s="285"/>
      <c r="AV29" s="285"/>
      <c r="AW29" s="285"/>
      <c r="AX29" s="285"/>
      <c r="AY29" s="285"/>
      <c r="AZ29" s="285"/>
      <c r="BA29" s="285"/>
      <c r="BB29" s="285"/>
      <c r="BC29" s="285"/>
      <c r="BD29" s="8"/>
      <c r="BE29" s="8"/>
      <c r="BF29" s="3"/>
    </row>
    <row r="30" spans="1:58" ht="39.75" customHeight="1" x14ac:dyDescent="0.25">
      <c r="A30" s="6"/>
      <c r="B30" s="6"/>
      <c r="C30" s="281" t="s">
        <v>94</v>
      </c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2" t="s">
        <v>36</v>
      </c>
      <c r="Z30" s="282"/>
      <c r="AA30" s="282"/>
      <c r="AB30" s="282"/>
      <c r="AC30" s="282"/>
      <c r="AD30" s="66" t="s">
        <v>17</v>
      </c>
      <c r="AE30" s="66"/>
      <c r="AF30" s="66"/>
      <c r="AG30" s="66"/>
      <c r="AH30" s="66"/>
      <c r="AI30" s="285"/>
      <c r="AJ30" s="285"/>
      <c r="AK30" s="285"/>
      <c r="AL30" s="285"/>
      <c r="AM30" s="285"/>
      <c r="AN30" s="285"/>
      <c r="AO30" s="285"/>
      <c r="AP30" s="285"/>
      <c r="AQ30" s="285"/>
      <c r="AR30" s="285"/>
      <c r="AS30" s="285"/>
      <c r="AT30" s="285"/>
      <c r="AU30" s="285"/>
      <c r="AV30" s="285"/>
      <c r="AW30" s="285"/>
      <c r="AX30" s="285"/>
      <c r="AY30" s="285"/>
      <c r="AZ30" s="285"/>
      <c r="BA30" s="285"/>
      <c r="BB30" s="285"/>
      <c r="BC30" s="285"/>
      <c r="BD30" s="8"/>
      <c r="BE30" s="8"/>
      <c r="BF30" s="3"/>
    </row>
    <row r="31" spans="1:58" s="45" customFormat="1" ht="39.75" customHeight="1" x14ac:dyDescent="0.25">
      <c r="A31" s="6"/>
      <c r="B31" s="6"/>
      <c r="C31" s="281" t="s">
        <v>98</v>
      </c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2" t="s">
        <v>37</v>
      </c>
      <c r="Z31" s="282"/>
      <c r="AA31" s="282"/>
      <c r="AB31" s="282"/>
      <c r="AC31" s="282"/>
      <c r="AD31" s="66" t="s">
        <v>17</v>
      </c>
      <c r="AE31" s="66"/>
      <c r="AF31" s="66"/>
      <c r="AG31" s="66"/>
      <c r="AH31" s="66"/>
      <c r="AI31" s="285" t="s">
        <v>102</v>
      </c>
      <c r="AJ31" s="285"/>
      <c r="AK31" s="285"/>
      <c r="AL31" s="285"/>
      <c r="AM31" s="285"/>
      <c r="AN31" s="285"/>
      <c r="AO31" s="285"/>
      <c r="AP31" s="285"/>
      <c r="AQ31" s="285"/>
      <c r="AR31" s="285"/>
      <c r="AS31" s="285"/>
      <c r="AT31" s="285"/>
      <c r="AU31" s="285"/>
      <c r="AV31" s="285"/>
      <c r="AW31" s="285"/>
      <c r="AX31" s="285"/>
      <c r="AY31" s="285"/>
      <c r="AZ31" s="285"/>
      <c r="BA31" s="285"/>
      <c r="BB31" s="285"/>
      <c r="BC31" s="285"/>
      <c r="BD31" s="8"/>
      <c r="BE31" s="8"/>
      <c r="BF31" s="3"/>
    </row>
    <row r="32" spans="1:58" s="45" customFormat="1" ht="39.75" customHeight="1" x14ac:dyDescent="0.25">
      <c r="A32" s="6"/>
      <c r="B32" s="6"/>
      <c r="C32" s="281" t="s">
        <v>95</v>
      </c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2" t="s">
        <v>37</v>
      </c>
      <c r="Z32" s="282"/>
      <c r="AA32" s="282"/>
      <c r="AB32" s="282"/>
      <c r="AC32" s="282"/>
      <c r="AD32" s="66" t="s">
        <v>17</v>
      </c>
      <c r="AE32" s="66"/>
      <c r="AF32" s="66"/>
      <c r="AG32" s="66"/>
      <c r="AH32" s="66"/>
      <c r="AI32" s="285"/>
      <c r="AJ32" s="285"/>
      <c r="AK32" s="285"/>
      <c r="AL32" s="285"/>
      <c r="AM32" s="285"/>
      <c r="AN32" s="285"/>
      <c r="AO32" s="285"/>
      <c r="AP32" s="285"/>
      <c r="AQ32" s="285"/>
      <c r="AR32" s="285"/>
      <c r="AS32" s="285"/>
      <c r="AT32" s="285"/>
      <c r="AU32" s="285"/>
      <c r="AV32" s="285"/>
      <c r="AW32" s="285"/>
      <c r="AX32" s="285"/>
      <c r="AY32" s="285"/>
      <c r="AZ32" s="285"/>
      <c r="BA32" s="285"/>
      <c r="BB32" s="285"/>
      <c r="BC32" s="285"/>
      <c r="BD32" s="8"/>
      <c r="BE32" s="8"/>
      <c r="BF32" s="3"/>
    </row>
    <row r="33" spans="1:59" s="45" customFormat="1" ht="39.75" customHeight="1" x14ac:dyDescent="0.25">
      <c r="A33" s="6"/>
      <c r="B33" s="6"/>
      <c r="C33" s="281" t="s">
        <v>96</v>
      </c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2" t="s">
        <v>37</v>
      </c>
      <c r="Z33" s="282"/>
      <c r="AA33" s="282"/>
      <c r="AB33" s="282"/>
      <c r="AC33" s="282"/>
      <c r="AD33" s="66" t="s">
        <v>17</v>
      </c>
      <c r="AE33" s="66"/>
      <c r="AF33" s="66"/>
      <c r="AG33" s="66"/>
      <c r="AH33" s="66"/>
      <c r="AI33" s="285" t="s">
        <v>105</v>
      </c>
      <c r="AJ33" s="285"/>
      <c r="AK33" s="285"/>
      <c r="AL33" s="285"/>
      <c r="AM33" s="285"/>
      <c r="AN33" s="285"/>
      <c r="AO33" s="285"/>
      <c r="AP33" s="285"/>
      <c r="AQ33" s="285"/>
      <c r="AR33" s="285"/>
      <c r="AS33" s="285"/>
      <c r="AT33" s="285"/>
      <c r="AU33" s="285"/>
      <c r="AV33" s="285"/>
      <c r="AW33" s="285"/>
      <c r="AX33" s="285"/>
      <c r="AY33" s="285"/>
      <c r="AZ33" s="285"/>
      <c r="BA33" s="285"/>
      <c r="BB33" s="285"/>
      <c r="BC33" s="285"/>
      <c r="BD33" s="8"/>
      <c r="BE33" s="8"/>
      <c r="BF33" s="3"/>
    </row>
    <row r="34" spans="1:59" ht="39.75" customHeight="1" x14ac:dyDescent="0.25">
      <c r="A34" s="6"/>
      <c r="B34" s="6"/>
      <c r="C34" s="281" t="s">
        <v>97</v>
      </c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2"/>
      <c r="Z34" s="282"/>
      <c r="AA34" s="282"/>
      <c r="AB34" s="282"/>
      <c r="AC34" s="282"/>
      <c r="AD34" s="66" t="s">
        <v>17</v>
      </c>
      <c r="AE34" s="66"/>
      <c r="AF34" s="66"/>
      <c r="AG34" s="66"/>
      <c r="AH34" s="66"/>
      <c r="AI34" s="285"/>
      <c r="AJ34" s="285"/>
      <c r="AK34" s="285"/>
      <c r="AL34" s="285"/>
      <c r="AM34" s="285"/>
      <c r="AN34" s="285"/>
      <c r="AO34" s="285"/>
      <c r="AP34" s="285"/>
      <c r="AQ34" s="285"/>
      <c r="AR34" s="285"/>
      <c r="AS34" s="285"/>
      <c r="AT34" s="285"/>
      <c r="AU34" s="285"/>
      <c r="AV34" s="285"/>
      <c r="AW34" s="285"/>
      <c r="AX34" s="285"/>
      <c r="AY34" s="285"/>
      <c r="AZ34" s="285"/>
      <c r="BA34" s="285"/>
      <c r="BB34" s="285"/>
      <c r="BC34" s="285"/>
      <c r="BD34" s="8"/>
      <c r="BE34" s="8"/>
      <c r="BF34" s="3"/>
    </row>
    <row r="35" spans="1:59" ht="16.5" customHeight="1" x14ac:dyDescent="0.25">
      <c r="A35" s="6"/>
      <c r="B35" s="10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12"/>
      <c r="BE35" s="6"/>
      <c r="BF35" s="6"/>
    </row>
    <row r="36" spans="1:59" ht="20.25" customHeight="1" x14ac:dyDescent="0.25">
      <c r="A36" s="6"/>
      <c r="B36" s="6"/>
      <c r="C36" s="97" t="s">
        <v>66</v>
      </c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0"/>
      <c r="AT36" s="270"/>
      <c r="AU36" s="270"/>
      <c r="AV36" s="270"/>
      <c r="AW36" s="270"/>
      <c r="AX36" s="270"/>
      <c r="AY36" s="270"/>
      <c r="AZ36" s="270"/>
      <c r="BA36" s="270"/>
      <c r="BB36" s="270"/>
      <c r="BC36" s="270"/>
      <c r="BD36" s="8"/>
      <c r="BE36" s="8"/>
      <c r="BF36" s="3"/>
    </row>
    <row r="37" spans="1:59" ht="30" customHeight="1" x14ac:dyDescent="0.25">
      <c r="A37" s="6"/>
      <c r="B37" s="6"/>
      <c r="C37" s="281" t="s">
        <v>99</v>
      </c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2"/>
      <c r="Z37" s="282"/>
      <c r="AA37" s="282"/>
      <c r="AB37" s="282"/>
      <c r="AC37" s="282"/>
      <c r="AD37" s="66" t="s">
        <v>69</v>
      </c>
      <c r="AE37" s="66"/>
      <c r="AF37" s="66"/>
      <c r="AG37" s="66"/>
      <c r="AH37" s="66"/>
      <c r="AI37" s="284" t="str">
        <f>IF(Y37="","",IF(Y37="sim","Emitir autorização, enviar ao interessado e juntar cópia ao processo",IF(Y37="Não","Solicitar correções ou documentação complementar ao interessado")))</f>
        <v/>
      </c>
      <c r="AJ37" s="284"/>
      <c r="AK37" s="284"/>
      <c r="AL37" s="284"/>
      <c r="AM37" s="284"/>
      <c r="AN37" s="284"/>
      <c r="AO37" s="284"/>
      <c r="AP37" s="284"/>
      <c r="AQ37" s="284"/>
      <c r="AR37" s="284"/>
      <c r="AS37" s="284"/>
      <c r="AT37" s="284"/>
      <c r="AU37" s="284"/>
      <c r="AV37" s="284"/>
      <c r="AW37" s="284"/>
      <c r="AX37" s="284"/>
      <c r="AY37" s="284"/>
      <c r="AZ37" s="284"/>
      <c r="BA37" s="284"/>
      <c r="BB37" s="284"/>
      <c r="BC37" s="284"/>
      <c r="BD37" s="8"/>
      <c r="BE37" s="8"/>
      <c r="BF37" s="3"/>
    </row>
    <row r="38" spans="1:59" ht="15" customHeight="1" x14ac:dyDescent="0.25">
      <c r="A38" s="6"/>
      <c r="B38" s="6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1"/>
      <c r="Z38" s="41"/>
      <c r="AA38" s="41"/>
      <c r="AB38" s="41"/>
      <c r="AC38" s="41"/>
      <c r="AD38" s="42"/>
      <c r="AE38" s="42"/>
      <c r="AF38" s="42"/>
      <c r="AG38" s="42"/>
      <c r="AH38" s="42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8"/>
      <c r="BE38" s="8"/>
      <c r="BF38" s="3"/>
    </row>
    <row r="39" spans="1:59" ht="20.25" customHeight="1" x14ac:dyDescent="0.25">
      <c r="A39" s="6"/>
      <c r="B39" s="6"/>
      <c r="C39" s="97" t="s">
        <v>63</v>
      </c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0"/>
      <c r="AQ39" s="270"/>
      <c r="AR39" s="270"/>
      <c r="AS39" s="270"/>
      <c r="AT39" s="270"/>
      <c r="AU39" s="270"/>
      <c r="AV39" s="270"/>
      <c r="AW39" s="270"/>
      <c r="AX39" s="270"/>
      <c r="AY39" s="270"/>
      <c r="AZ39" s="270"/>
      <c r="BA39" s="270"/>
      <c r="BB39" s="270"/>
      <c r="BC39" s="270"/>
      <c r="BD39" s="8"/>
      <c r="BE39" s="8"/>
      <c r="BF39" s="3"/>
    </row>
    <row r="40" spans="1:59" ht="47.25" customHeight="1" x14ac:dyDescent="0.25">
      <c r="A40" s="6"/>
      <c r="B40" s="6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8"/>
      <c r="BE40" s="8"/>
      <c r="BF40" s="3"/>
    </row>
    <row r="41" spans="1:59" ht="20.25" customHeight="1" x14ac:dyDescent="0.25">
      <c r="A41" s="6"/>
      <c r="B41" s="6"/>
      <c r="C41" s="32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8"/>
      <c r="BE41" s="8"/>
      <c r="BF41" s="3"/>
    </row>
    <row r="42" spans="1:59" ht="40.5" customHeight="1" x14ac:dyDescent="0.25">
      <c r="A42" s="6"/>
      <c r="B42" s="6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31"/>
      <c r="Z42" s="31"/>
      <c r="AA42" s="31"/>
      <c r="AB42" s="31"/>
      <c r="AC42" s="31"/>
      <c r="AD42" s="42"/>
      <c r="AE42" s="42"/>
      <c r="AF42" s="42"/>
      <c r="AG42" s="42"/>
      <c r="AH42" s="42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8"/>
      <c r="BE42" s="8"/>
      <c r="BF42" s="3"/>
    </row>
    <row r="43" spans="1:59" ht="13.5" customHeight="1" x14ac:dyDescent="0.25">
      <c r="A43" s="6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76" t="s">
        <v>67</v>
      </c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10"/>
      <c r="BE43" s="6"/>
      <c r="BF43" s="1"/>
      <c r="BG43" s="1"/>
    </row>
    <row r="44" spans="1:59" ht="13.5" customHeight="1" x14ac:dyDescent="0.25">
      <c r="A44" s="6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10"/>
      <c r="BE44" s="6"/>
      <c r="BF44" s="1"/>
      <c r="BG44" s="1"/>
    </row>
    <row r="45" spans="1:59" ht="15" customHeight="1" x14ac:dyDescent="0.25">
      <c r="A45" s="6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6"/>
      <c r="BF45" s="1"/>
      <c r="BG45" s="1"/>
    </row>
  </sheetData>
  <mergeCells count="111">
    <mergeCell ref="C33:X33"/>
    <mergeCell ref="Y33:AC33"/>
    <mergeCell ref="AD33:AH33"/>
    <mergeCell ref="AI33:BC33"/>
    <mergeCell ref="C29:X29"/>
    <mergeCell ref="Y29:AC29"/>
    <mergeCell ref="AD29:AH29"/>
    <mergeCell ref="AI29:BC29"/>
    <mergeCell ref="C31:X31"/>
    <mergeCell ref="Y31:AC31"/>
    <mergeCell ref="AD31:AH31"/>
    <mergeCell ref="AI31:BC31"/>
    <mergeCell ref="AI21:BC21"/>
    <mergeCell ref="C22:X22"/>
    <mergeCell ref="Y22:AC22"/>
    <mergeCell ref="AD22:AH22"/>
    <mergeCell ref="AI22:BC22"/>
    <mergeCell ref="AD21:AH21"/>
    <mergeCell ref="C32:X32"/>
    <mergeCell ref="Y32:AC32"/>
    <mergeCell ref="AD32:AH32"/>
    <mergeCell ref="AI32:BC32"/>
    <mergeCell ref="C15:BC15"/>
    <mergeCell ref="C19:X19"/>
    <mergeCell ref="Y19:AC19"/>
    <mergeCell ref="AD19:AH19"/>
    <mergeCell ref="AI19:BC19"/>
    <mergeCell ref="AL43:BC43"/>
    <mergeCell ref="C39:BC39"/>
    <mergeCell ref="C27:X27"/>
    <mergeCell ref="Y27:AC27"/>
    <mergeCell ref="AD27:AH27"/>
    <mergeCell ref="AI27:BC27"/>
    <mergeCell ref="C28:X28"/>
    <mergeCell ref="Y28:AC28"/>
    <mergeCell ref="AD28:AH28"/>
    <mergeCell ref="AI28:BC28"/>
    <mergeCell ref="C30:X30"/>
    <mergeCell ref="Y30:AC30"/>
    <mergeCell ref="AD30:AH30"/>
    <mergeCell ref="AI30:BC30"/>
    <mergeCell ref="C34:X34"/>
    <mergeCell ref="Y34:AC34"/>
    <mergeCell ref="AD34:AH34"/>
    <mergeCell ref="AI34:BC34"/>
    <mergeCell ref="Y21:AC21"/>
    <mergeCell ref="Y18:AC18"/>
    <mergeCell ref="AD18:AH18"/>
    <mergeCell ref="Y16:AC16"/>
    <mergeCell ref="AD16:AH16"/>
    <mergeCell ref="AI16:BC16"/>
    <mergeCell ref="C25:X25"/>
    <mergeCell ref="Y25:AC25"/>
    <mergeCell ref="AD25:AH25"/>
    <mergeCell ref="AI25:BC25"/>
    <mergeCell ref="C16:X16"/>
    <mergeCell ref="AI18:BC18"/>
    <mergeCell ref="C20:X20"/>
    <mergeCell ref="Y20:AC20"/>
    <mergeCell ref="AD20:AH20"/>
    <mergeCell ref="AI20:BC20"/>
    <mergeCell ref="C21:X21"/>
    <mergeCell ref="C23:X23"/>
    <mergeCell ref="Y23:AC23"/>
    <mergeCell ref="AD23:AH23"/>
    <mergeCell ref="AI23:BC23"/>
    <mergeCell ref="C24:X24"/>
    <mergeCell ref="Y24:AC24"/>
    <mergeCell ref="AD24:AH24"/>
    <mergeCell ref="AI24:BC24"/>
    <mergeCell ref="C12:X12"/>
    <mergeCell ref="Y12:AC12"/>
    <mergeCell ref="C40:BC40"/>
    <mergeCell ref="C37:X37"/>
    <mergeCell ref="Y37:AC37"/>
    <mergeCell ref="C36:BC36"/>
    <mergeCell ref="AD37:AH37"/>
    <mergeCell ref="AI37:BC37"/>
    <mergeCell ref="C14:X14"/>
    <mergeCell ref="Y14:AC14"/>
    <mergeCell ref="C13:X13"/>
    <mergeCell ref="Y13:AC13"/>
    <mergeCell ref="AD12:AH12"/>
    <mergeCell ref="AI12:BC12"/>
    <mergeCell ref="AD13:AH13"/>
    <mergeCell ref="AI13:BC13"/>
    <mergeCell ref="AD14:AH14"/>
    <mergeCell ref="AI14:BC14"/>
    <mergeCell ref="C26:BC26"/>
    <mergeCell ref="C17:X17"/>
    <mergeCell ref="Y17:AC17"/>
    <mergeCell ref="AD17:AH17"/>
    <mergeCell ref="AI17:BC17"/>
    <mergeCell ref="C18:X18"/>
    <mergeCell ref="C11:BC11"/>
    <mergeCell ref="C8:BC8"/>
    <mergeCell ref="C9:H9"/>
    <mergeCell ref="I9:AB9"/>
    <mergeCell ref="AC9:AG9"/>
    <mergeCell ref="AH9:AN9"/>
    <mergeCell ref="AO9:AY9"/>
    <mergeCell ref="AZ9:BC9"/>
    <mergeCell ref="C2:BC2"/>
    <mergeCell ref="C3:BC3"/>
    <mergeCell ref="C4:BC4"/>
    <mergeCell ref="C6:BC6"/>
    <mergeCell ref="C7:H7"/>
    <mergeCell ref="I7:X7"/>
    <mergeCell ref="AA7:AD7"/>
    <mergeCell ref="AE7:AK7"/>
    <mergeCell ref="AL7:BC7"/>
  </mergeCells>
  <printOptions horizontalCentered="1"/>
  <pageMargins left="0.19685039370078741" right="0.19685039370078741" top="0.74803149606299213" bottom="0.74803149606299213" header="0.43307086614173229" footer="0.31496062992125984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'lista suspensa'!#REF!</xm:f>
          </x14:formula1>
          <xm:sqref>AZ9:BC9</xm:sqref>
        </x14:dataValidation>
        <x14:dataValidation type="list" allowBlank="1" showInputMessage="1" showErrorMessage="1">
          <x14:formula1>
            <xm:f>'lista suspensa'!$D$2:$D$4</xm:f>
          </x14:formula1>
          <xm:sqref>Y16:AC25 Y12:AC14 Y27:AC34</xm:sqref>
        </x14:dataValidation>
        <x14:dataValidation type="list" allowBlank="1" showInputMessage="1" showErrorMessage="1">
          <x14:formula1>
            <xm:f>'lista suspensa'!$D$2:$D$3</xm:f>
          </x14:formula1>
          <xm:sqref>Y37:AC38 Y42:AC42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3"/>
  <sheetViews>
    <sheetView view="pageBreakPreview" zoomScaleNormal="50" zoomScaleSheetLayoutView="100" workbookViewId="0">
      <selection activeCell="C14" sqref="C14:X14"/>
    </sheetView>
  </sheetViews>
  <sheetFormatPr defaultRowHeight="15" customHeight="1" x14ac:dyDescent="0.25"/>
  <cols>
    <col min="1" max="1" width="5.85546875" style="36" customWidth="1"/>
    <col min="2" max="2" width="3.140625" style="36" customWidth="1"/>
    <col min="3" max="3" width="2.7109375" style="36" customWidth="1"/>
    <col min="4" max="4" width="3.42578125" style="36" customWidth="1"/>
    <col min="5" max="55" width="2.7109375" style="36" customWidth="1"/>
    <col min="56" max="56" width="3.7109375" style="36" customWidth="1"/>
    <col min="57" max="57" width="11.85546875" style="36" customWidth="1"/>
    <col min="58" max="58" width="6.5703125" style="36" customWidth="1"/>
    <col min="59" max="59" width="6.42578125" style="36" customWidth="1"/>
    <col min="60" max="16384" width="9.140625" style="36"/>
  </cols>
  <sheetData>
    <row r="1" spans="1:58" ht="8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6"/>
    </row>
    <row r="2" spans="1:58" ht="15" customHeight="1" x14ac:dyDescent="0.25">
      <c r="A2" s="6"/>
      <c r="B2" s="6"/>
      <c r="C2" s="105" t="s">
        <v>8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2"/>
      <c r="BE2" s="2"/>
    </row>
    <row r="3" spans="1:58" ht="19.5" customHeight="1" x14ac:dyDescent="0.25">
      <c r="A3" s="6"/>
      <c r="B3" s="6"/>
      <c r="C3" s="106" t="s">
        <v>53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2"/>
      <c r="BE3" s="2"/>
    </row>
    <row r="4" spans="1:58" ht="13.5" customHeight="1" x14ac:dyDescent="0.25">
      <c r="A4" s="6"/>
      <c r="B4" s="6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2"/>
      <c r="BE4" s="2"/>
    </row>
    <row r="5" spans="1:58" ht="8.25" customHeight="1" thickBot="1" x14ac:dyDescent="0.3">
      <c r="A5" s="6"/>
      <c r="B5" s="6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2"/>
      <c r="BE5" s="2"/>
    </row>
    <row r="6" spans="1:58" ht="20.25" customHeight="1" x14ac:dyDescent="0.25">
      <c r="A6" s="6"/>
      <c r="B6" s="6"/>
      <c r="C6" s="311" t="s">
        <v>22</v>
      </c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20"/>
      <c r="AS6" s="320"/>
      <c r="AT6" s="320"/>
      <c r="AU6" s="320"/>
      <c r="AV6" s="320"/>
      <c r="AW6" s="320"/>
      <c r="AX6" s="320"/>
      <c r="AY6" s="320"/>
      <c r="AZ6" s="320"/>
      <c r="BA6" s="320"/>
      <c r="BB6" s="320"/>
      <c r="BC6" s="321"/>
      <c r="BD6" s="2"/>
      <c r="BE6" s="2"/>
    </row>
    <row r="7" spans="1:58" ht="25.5" customHeight="1" thickBot="1" x14ac:dyDescent="0.3">
      <c r="A7" s="6"/>
      <c r="B7" s="6"/>
      <c r="C7" s="162" t="s">
        <v>4</v>
      </c>
      <c r="D7" s="68"/>
      <c r="E7" s="68"/>
      <c r="F7" s="68"/>
      <c r="G7" s="68"/>
      <c r="H7" s="69"/>
      <c r="I7" s="85"/>
      <c r="J7" s="86"/>
      <c r="K7" s="86"/>
      <c r="L7" s="86"/>
      <c r="M7" s="86"/>
      <c r="N7" s="86"/>
      <c r="O7" s="86"/>
      <c r="P7" s="86"/>
      <c r="Q7" s="86"/>
      <c r="R7" s="117"/>
      <c r="S7" s="117"/>
      <c r="T7" s="117"/>
      <c r="U7" s="117"/>
      <c r="V7" s="117"/>
      <c r="W7" s="117"/>
      <c r="X7" s="117"/>
      <c r="Y7" s="30"/>
      <c r="Z7" s="30"/>
      <c r="AA7" s="112" t="s">
        <v>3</v>
      </c>
      <c r="AB7" s="113"/>
      <c r="AC7" s="113"/>
      <c r="AD7" s="114"/>
      <c r="AE7" s="322"/>
      <c r="AF7" s="323"/>
      <c r="AG7" s="323"/>
      <c r="AH7" s="323"/>
      <c r="AI7" s="323"/>
      <c r="AJ7" s="323"/>
      <c r="AK7" s="323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324"/>
      <c r="BD7" s="10"/>
      <c r="BE7" s="2"/>
    </row>
    <row r="8" spans="1:58" ht="20.25" customHeight="1" x14ac:dyDescent="0.25">
      <c r="A8" s="6"/>
      <c r="B8" s="6"/>
      <c r="C8" s="311" t="s">
        <v>10</v>
      </c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4"/>
      <c r="BD8" s="2"/>
      <c r="BE8" s="6"/>
    </row>
    <row r="9" spans="1:58" ht="20.25" customHeight="1" thickBot="1" x14ac:dyDescent="0.3">
      <c r="A9" s="6"/>
      <c r="B9" s="6"/>
      <c r="C9" s="163" t="s">
        <v>11</v>
      </c>
      <c r="D9" s="164"/>
      <c r="E9" s="164"/>
      <c r="F9" s="164"/>
      <c r="G9" s="164"/>
      <c r="H9" s="165"/>
      <c r="I9" s="157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242"/>
      <c r="AC9" s="191" t="s">
        <v>30</v>
      </c>
      <c r="AD9" s="164"/>
      <c r="AE9" s="164"/>
      <c r="AF9" s="164"/>
      <c r="AG9" s="164"/>
      <c r="AH9" s="315"/>
      <c r="AI9" s="316"/>
      <c r="AJ9" s="316"/>
      <c r="AK9" s="316"/>
      <c r="AL9" s="316"/>
      <c r="AM9" s="316"/>
      <c r="AN9" s="316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317"/>
      <c r="BA9" s="317"/>
      <c r="BB9" s="317"/>
      <c r="BC9" s="318"/>
      <c r="BD9" s="2"/>
      <c r="BE9" s="6"/>
    </row>
    <row r="10" spans="1:58" ht="27" customHeight="1" thickBot="1" x14ac:dyDescent="0.3">
      <c r="A10" s="6"/>
      <c r="B10" s="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8"/>
      <c r="BE10" s="8"/>
      <c r="BF10" s="3"/>
    </row>
    <row r="11" spans="1:58" ht="20.25" customHeight="1" thickBot="1" x14ac:dyDescent="0.3">
      <c r="A11" s="6"/>
      <c r="B11" s="6"/>
      <c r="C11" s="286" t="s">
        <v>54</v>
      </c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8"/>
      <c r="BD11" s="8"/>
      <c r="BE11" s="8"/>
      <c r="BF11" s="3"/>
    </row>
    <row r="12" spans="1:58" ht="30" customHeight="1" x14ac:dyDescent="0.25">
      <c r="A12" s="6"/>
      <c r="B12" s="6"/>
      <c r="C12" s="289" t="s">
        <v>55</v>
      </c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1"/>
      <c r="Z12" s="291"/>
      <c r="AA12" s="291"/>
      <c r="AB12" s="291"/>
      <c r="AC12" s="291"/>
      <c r="AD12" s="292" t="s">
        <v>17</v>
      </c>
      <c r="AE12" s="292"/>
      <c r="AF12" s="292"/>
      <c r="AG12" s="292"/>
      <c r="AH12" s="292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319"/>
      <c r="BD12" s="8"/>
      <c r="BE12" s="8"/>
      <c r="BF12" s="3"/>
    </row>
    <row r="13" spans="1:58" ht="30" customHeight="1" x14ac:dyDescent="0.25">
      <c r="A13" s="6"/>
      <c r="B13" s="6"/>
      <c r="C13" s="309" t="s">
        <v>60</v>
      </c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2"/>
      <c r="Z13" s="282"/>
      <c r="AA13" s="282"/>
      <c r="AB13" s="282"/>
      <c r="AC13" s="282"/>
      <c r="AD13" s="66" t="s">
        <v>17</v>
      </c>
      <c r="AE13" s="66"/>
      <c r="AF13" s="66"/>
      <c r="AG13" s="66"/>
      <c r="AH13" s="66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310"/>
      <c r="BD13" s="8"/>
      <c r="BE13" s="8"/>
      <c r="BF13" s="3"/>
    </row>
    <row r="14" spans="1:58" ht="30" customHeight="1" x14ac:dyDescent="0.25">
      <c r="A14" s="6"/>
      <c r="B14" s="6"/>
      <c r="C14" s="309" t="s">
        <v>58</v>
      </c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2"/>
      <c r="Z14" s="282"/>
      <c r="AA14" s="282"/>
      <c r="AB14" s="282"/>
      <c r="AC14" s="282"/>
      <c r="AD14" s="66" t="s">
        <v>17</v>
      </c>
      <c r="AE14" s="66"/>
      <c r="AF14" s="66"/>
      <c r="AG14" s="66"/>
      <c r="AH14" s="66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  <c r="AS14" s="282"/>
      <c r="AT14" s="282"/>
      <c r="AU14" s="282"/>
      <c r="AV14" s="282"/>
      <c r="AW14" s="282"/>
      <c r="AX14" s="282"/>
      <c r="AY14" s="282"/>
      <c r="AZ14" s="282"/>
      <c r="BA14" s="282"/>
      <c r="BB14" s="282"/>
      <c r="BC14" s="310"/>
      <c r="BD14" s="8"/>
      <c r="BE14" s="8"/>
      <c r="BF14" s="3"/>
    </row>
    <row r="15" spans="1:58" ht="30" customHeight="1" x14ac:dyDescent="0.25">
      <c r="A15" s="6"/>
      <c r="B15" s="6"/>
      <c r="C15" s="309" t="s">
        <v>59</v>
      </c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2"/>
      <c r="Z15" s="282"/>
      <c r="AA15" s="282"/>
      <c r="AB15" s="282"/>
      <c r="AC15" s="282"/>
      <c r="AD15" s="66" t="s">
        <v>17</v>
      </c>
      <c r="AE15" s="66"/>
      <c r="AF15" s="66"/>
      <c r="AG15" s="66"/>
      <c r="AH15" s="66"/>
      <c r="AI15" s="282"/>
      <c r="AJ15" s="282"/>
      <c r="AK15" s="282"/>
      <c r="AL15" s="282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  <c r="AY15" s="282"/>
      <c r="AZ15" s="282"/>
      <c r="BA15" s="282"/>
      <c r="BB15" s="282"/>
      <c r="BC15" s="310"/>
      <c r="BD15" s="8"/>
      <c r="BE15" s="8"/>
      <c r="BF15" s="3"/>
    </row>
    <row r="16" spans="1:58" ht="30" customHeight="1" thickBot="1" x14ac:dyDescent="0.3">
      <c r="A16" s="6"/>
      <c r="B16" s="6"/>
      <c r="C16" s="305" t="s">
        <v>71</v>
      </c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7"/>
      <c r="Z16" s="307"/>
      <c r="AA16" s="307"/>
      <c r="AB16" s="307"/>
      <c r="AC16" s="307"/>
      <c r="AD16" s="220" t="s">
        <v>17</v>
      </c>
      <c r="AE16" s="220"/>
      <c r="AF16" s="220"/>
      <c r="AG16" s="220"/>
      <c r="AH16" s="220"/>
      <c r="AI16" s="307"/>
      <c r="AJ16" s="307"/>
      <c r="AK16" s="307"/>
      <c r="AL16" s="307"/>
      <c r="AM16" s="307"/>
      <c r="AN16" s="307"/>
      <c r="AO16" s="307"/>
      <c r="AP16" s="307"/>
      <c r="AQ16" s="307"/>
      <c r="AR16" s="307"/>
      <c r="AS16" s="307"/>
      <c r="AT16" s="307"/>
      <c r="AU16" s="307"/>
      <c r="AV16" s="307"/>
      <c r="AW16" s="307"/>
      <c r="AX16" s="307"/>
      <c r="AY16" s="307"/>
      <c r="AZ16" s="307"/>
      <c r="BA16" s="307"/>
      <c r="BB16" s="307"/>
      <c r="BC16" s="308"/>
      <c r="BD16" s="8"/>
      <c r="BE16" s="8"/>
      <c r="BF16" s="3"/>
    </row>
    <row r="17" spans="1:59" ht="20.25" customHeight="1" thickBot="1" x14ac:dyDescent="0.3">
      <c r="A17" s="6"/>
      <c r="B17" s="6"/>
      <c r="C17" s="296" t="s">
        <v>62</v>
      </c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7"/>
      <c r="AQ17" s="297"/>
      <c r="AR17" s="297"/>
      <c r="AS17" s="297"/>
      <c r="AT17" s="297"/>
      <c r="AU17" s="297"/>
      <c r="AV17" s="297"/>
      <c r="AW17" s="297"/>
      <c r="AX17" s="297"/>
      <c r="AY17" s="297"/>
      <c r="AZ17" s="297"/>
      <c r="BA17" s="297"/>
      <c r="BB17" s="297"/>
      <c r="BC17" s="298"/>
      <c r="BD17" s="8"/>
      <c r="BE17" s="8"/>
      <c r="BF17" s="3"/>
    </row>
    <row r="18" spans="1:59" ht="30" customHeight="1" x14ac:dyDescent="0.25">
      <c r="A18" s="6"/>
      <c r="B18" s="6"/>
      <c r="C18" s="302" t="s">
        <v>61</v>
      </c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3"/>
      <c r="Z18" s="303"/>
      <c r="AA18" s="303"/>
      <c r="AB18" s="303"/>
      <c r="AC18" s="303"/>
      <c r="AD18" s="304" t="s">
        <v>17</v>
      </c>
      <c r="AE18" s="304"/>
      <c r="AF18" s="304"/>
      <c r="AG18" s="304"/>
      <c r="AH18" s="304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3"/>
      <c r="BA18" s="303"/>
      <c r="BB18" s="303"/>
      <c r="BC18" s="303"/>
      <c r="BD18" s="8"/>
      <c r="BE18" s="8"/>
      <c r="BF18" s="3"/>
    </row>
    <row r="19" spans="1:59" ht="30" customHeight="1" x14ac:dyDescent="0.25">
      <c r="A19" s="6"/>
      <c r="B19" s="6"/>
      <c r="C19" s="281" t="s">
        <v>65</v>
      </c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2"/>
      <c r="Z19" s="282"/>
      <c r="AA19" s="282"/>
      <c r="AB19" s="282"/>
      <c r="AC19" s="282"/>
      <c r="AD19" s="66" t="s">
        <v>17</v>
      </c>
      <c r="AE19" s="66"/>
      <c r="AF19" s="66"/>
      <c r="AG19" s="66"/>
      <c r="AH19" s="66"/>
      <c r="AI19" s="282"/>
      <c r="AJ19" s="282"/>
      <c r="AK19" s="282"/>
      <c r="AL19" s="282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2"/>
      <c r="AZ19" s="282"/>
      <c r="BA19" s="282"/>
      <c r="BB19" s="282"/>
      <c r="BC19" s="282"/>
      <c r="BD19" s="8"/>
      <c r="BE19" s="8"/>
      <c r="BF19" s="3"/>
    </row>
    <row r="20" spans="1:59" ht="30" customHeight="1" x14ac:dyDescent="0.25">
      <c r="A20" s="6"/>
      <c r="B20" s="6"/>
      <c r="C20" s="281" t="s">
        <v>64</v>
      </c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2"/>
      <c r="Z20" s="282"/>
      <c r="AA20" s="282"/>
      <c r="AB20" s="282"/>
      <c r="AC20" s="282"/>
      <c r="AD20" s="66" t="s">
        <v>17</v>
      </c>
      <c r="AE20" s="66"/>
      <c r="AF20" s="66"/>
      <c r="AG20" s="66"/>
      <c r="AH20" s="66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  <c r="AZ20" s="282"/>
      <c r="BA20" s="282"/>
      <c r="BB20" s="282"/>
      <c r="BC20" s="282"/>
      <c r="BD20" s="8"/>
      <c r="BE20" s="8"/>
      <c r="BF20" s="3"/>
    </row>
    <row r="21" spans="1:59" ht="30" customHeight="1" x14ac:dyDescent="0.25">
      <c r="A21" s="6"/>
      <c r="B21" s="6"/>
      <c r="C21" s="281" t="s">
        <v>70</v>
      </c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2"/>
      <c r="Z21" s="282"/>
      <c r="AA21" s="282"/>
      <c r="AB21" s="282"/>
      <c r="AC21" s="282"/>
      <c r="AD21" s="66" t="s">
        <v>17</v>
      </c>
      <c r="AE21" s="66"/>
      <c r="AF21" s="66"/>
      <c r="AG21" s="66"/>
      <c r="AH21" s="66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  <c r="AS21" s="282"/>
      <c r="AT21" s="282"/>
      <c r="AU21" s="282"/>
      <c r="AV21" s="282"/>
      <c r="AW21" s="282"/>
      <c r="AX21" s="282"/>
      <c r="AY21" s="282"/>
      <c r="AZ21" s="282"/>
      <c r="BA21" s="282"/>
      <c r="BB21" s="282"/>
      <c r="BC21" s="282"/>
      <c r="BD21" s="8"/>
      <c r="BE21" s="8"/>
      <c r="BF21" s="3"/>
    </row>
    <row r="22" spans="1:59" ht="30" customHeight="1" x14ac:dyDescent="0.25">
      <c r="A22" s="6"/>
      <c r="B22" s="6"/>
      <c r="C22" s="281" t="s">
        <v>72</v>
      </c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2"/>
      <c r="Z22" s="282"/>
      <c r="AA22" s="282"/>
      <c r="AB22" s="282"/>
      <c r="AC22" s="282"/>
      <c r="AD22" s="66" t="s">
        <v>17</v>
      </c>
      <c r="AE22" s="66"/>
      <c r="AF22" s="66"/>
      <c r="AG22" s="66"/>
      <c r="AH22" s="66"/>
      <c r="AI22" s="282"/>
      <c r="AJ22" s="282"/>
      <c r="AK22" s="282"/>
      <c r="AL22" s="282"/>
      <c r="AM22" s="282"/>
      <c r="AN22" s="282"/>
      <c r="AO22" s="282"/>
      <c r="AP22" s="282"/>
      <c r="AQ22" s="282"/>
      <c r="AR22" s="282"/>
      <c r="AS22" s="282"/>
      <c r="AT22" s="282"/>
      <c r="AU22" s="282"/>
      <c r="AV22" s="282"/>
      <c r="AW22" s="282"/>
      <c r="AX22" s="282"/>
      <c r="AY22" s="282"/>
      <c r="AZ22" s="282"/>
      <c r="BA22" s="282"/>
      <c r="BB22" s="282"/>
      <c r="BC22" s="282"/>
      <c r="BD22" s="8"/>
      <c r="BE22" s="8"/>
      <c r="BF22" s="3"/>
    </row>
    <row r="23" spans="1:59" ht="27" customHeight="1" thickBot="1" x14ac:dyDescent="0.3">
      <c r="A23" s="6"/>
      <c r="B23" s="10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 t="str">
        <f>IF(I7="","",IF(AND(#REF!="",#REF!=""),"Faltou informar se o interessado é ou não integrante de Povos ou Comunidades Tradicionais e se o imóvel está inserido em Unidade de Conservação. Por favor, complete o documento.",IF(AND(#REF!="Sim",#REF!=""),"Faltou informar a categoria de Unidade de Conservação em que o imóvel está inserido. Por favor, complete o documento.",IF(#REF!="","Faltou informar se o interessado é ou não integrante de Povos ou Comunidades Tradicionais. Por favor, complete o documento.",IF(#REF!="","Faltou informar se  o imóvel está inserido em Unidade de Conservação. Por favor, complete o documento.","")))))</f>
        <v/>
      </c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12"/>
      <c r="BE23" s="6"/>
      <c r="BF23" s="6"/>
    </row>
    <row r="24" spans="1:59" ht="20.25" customHeight="1" thickBot="1" x14ac:dyDescent="0.3">
      <c r="A24" s="6"/>
      <c r="B24" s="6"/>
      <c r="C24" s="286" t="s">
        <v>66</v>
      </c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7"/>
      <c r="AG24" s="287"/>
      <c r="AH24" s="287"/>
      <c r="AI24" s="287"/>
      <c r="AJ24" s="287"/>
      <c r="AK24" s="287"/>
      <c r="AL24" s="287"/>
      <c r="AM24" s="287"/>
      <c r="AN24" s="287"/>
      <c r="AO24" s="287"/>
      <c r="AP24" s="287"/>
      <c r="AQ24" s="287"/>
      <c r="AR24" s="287"/>
      <c r="AS24" s="287"/>
      <c r="AT24" s="287"/>
      <c r="AU24" s="287"/>
      <c r="AV24" s="287"/>
      <c r="AW24" s="287"/>
      <c r="AX24" s="287"/>
      <c r="AY24" s="287"/>
      <c r="AZ24" s="287"/>
      <c r="BA24" s="287"/>
      <c r="BB24" s="287"/>
      <c r="BC24" s="288"/>
      <c r="BD24" s="8"/>
      <c r="BE24" s="8"/>
      <c r="BF24" s="3"/>
    </row>
    <row r="25" spans="1:59" ht="30" customHeight="1" x14ac:dyDescent="0.25">
      <c r="A25" s="6"/>
      <c r="B25" s="6"/>
      <c r="C25" s="289" t="s">
        <v>68</v>
      </c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1"/>
      <c r="Z25" s="291"/>
      <c r="AA25" s="291"/>
      <c r="AB25" s="291"/>
      <c r="AC25" s="291"/>
      <c r="AD25" s="292" t="s">
        <v>69</v>
      </c>
      <c r="AE25" s="292"/>
      <c r="AF25" s="292"/>
      <c r="AG25" s="292"/>
      <c r="AH25" s="292"/>
      <c r="AI25" s="293" t="str">
        <f>IF(Y25="","",IF(Y25="sim","Emitir comprovante, enviar ao interessado e juntar cópia ao processo",IF(Y25="Não","Solicitar correções ou documentação complementar ao interessado")))</f>
        <v/>
      </c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5"/>
      <c r="BD25" s="8"/>
      <c r="BE25" s="8"/>
      <c r="BF25" s="3"/>
    </row>
    <row r="26" spans="1:59" ht="27" customHeight="1" thickBot="1" x14ac:dyDescent="0.3">
      <c r="A26" s="6"/>
      <c r="B26" s="6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1"/>
      <c r="Z26" s="41"/>
      <c r="AA26" s="41"/>
      <c r="AB26" s="41"/>
      <c r="AC26" s="41"/>
      <c r="AD26" s="42"/>
      <c r="AE26" s="42"/>
      <c r="AF26" s="42"/>
      <c r="AG26" s="42"/>
      <c r="AH26" s="42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8"/>
      <c r="BE26" s="8"/>
      <c r="BF26" s="3"/>
    </row>
    <row r="27" spans="1:59" ht="20.25" customHeight="1" thickBot="1" x14ac:dyDescent="0.3">
      <c r="A27" s="6"/>
      <c r="B27" s="6"/>
      <c r="C27" s="296" t="s">
        <v>63</v>
      </c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7"/>
      <c r="AN27" s="297"/>
      <c r="AO27" s="297"/>
      <c r="AP27" s="297"/>
      <c r="AQ27" s="297"/>
      <c r="AR27" s="297"/>
      <c r="AS27" s="297"/>
      <c r="AT27" s="297"/>
      <c r="AU27" s="297"/>
      <c r="AV27" s="297"/>
      <c r="AW27" s="297"/>
      <c r="AX27" s="297"/>
      <c r="AY27" s="297"/>
      <c r="AZ27" s="297"/>
      <c r="BA27" s="297"/>
      <c r="BB27" s="297"/>
      <c r="BC27" s="298"/>
      <c r="BD27" s="8"/>
      <c r="BE27" s="8"/>
      <c r="BF27" s="3"/>
    </row>
    <row r="28" spans="1:59" ht="47.25" customHeight="1" thickBot="1" x14ac:dyDescent="0.3">
      <c r="A28" s="6"/>
      <c r="B28" s="6"/>
      <c r="C28" s="299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300"/>
      <c r="AV28" s="300"/>
      <c r="AW28" s="300"/>
      <c r="AX28" s="300"/>
      <c r="AY28" s="300"/>
      <c r="AZ28" s="300"/>
      <c r="BA28" s="300"/>
      <c r="BB28" s="300"/>
      <c r="BC28" s="301"/>
      <c r="BD28" s="8"/>
      <c r="BE28" s="8"/>
      <c r="BF28" s="3"/>
    </row>
    <row r="29" spans="1:59" ht="20.25" customHeight="1" x14ac:dyDescent="0.25">
      <c r="A29" s="6"/>
      <c r="B29" s="6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8"/>
      <c r="BE29" s="8"/>
      <c r="BF29" s="3"/>
    </row>
    <row r="30" spans="1:59" ht="40.5" customHeight="1" x14ac:dyDescent="0.25">
      <c r="A30" s="6"/>
      <c r="B30" s="6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35"/>
      <c r="Z30" s="35"/>
      <c r="AA30" s="35"/>
      <c r="AB30" s="35"/>
      <c r="AC30" s="35"/>
      <c r="AD30" s="42"/>
      <c r="AE30" s="42"/>
      <c r="AF30" s="42"/>
      <c r="AG30" s="42"/>
      <c r="AH30" s="42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8"/>
      <c r="BE30" s="8"/>
      <c r="BF30" s="3"/>
    </row>
    <row r="31" spans="1:59" ht="13.5" customHeight="1" x14ac:dyDescent="0.25">
      <c r="A31" s="6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76" t="s">
        <v>67</v>
      </c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10"/>
      <c r="BE31" s="6"/>
      <c r="BF31" s="1"/>
      <c r="BG31" s="1"/>
    </row>
    <row r="32" spans="1:59" ht="13.5" customHeight="1" x14ac:dyDescent="0.25">
      <c r="A32" s="6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10"/>
      <c r="BE32" s="6"/>
      <c r="BF32" s="1"/>
      <c r="BG32" s="1"/>
    </row>
    <row r="33" spans="1:59" ht="15" customHeight="1" x14ac:dyDescent="0.25">
      <c r="A33" s="6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6"/>
      <c r="BF33" s="1"/>
      <c r="BG33" s="1"/>
    </row>
  </sheetData>
  <sheetProtection password="C717" sheet="1" objects="1" scenarios="1"/>
  <mergeCells count="66">
    <mergeCell ref="C2:BC2"/>
    <mergeCell ref="C3:BC3"/>
    <mergeCell ref="C4:BC4"/>
    <mergeCell ref="C6:BC6"/>
    <mergeCell ref="C7:H7"/>
    <mergeCell ref="I7:X7"/>
    <mergeCell ref="AA7:AD7"/>
    <mergeCell ref="AE7:AK7"/>
    <mergeCell ref="AL7:BC7"/>
    <mergeCell ref="C11:BC11"/>
    <mergeCell ref="C12:X12"/>
    <mergeCell ref="Y12:AC12"/>
    <mergeCell ref="AD12:AH12"/>
    <mergeCell ref="AI12:BC12"/>
    <mergeCell ref="C8:BC8"/>
    <mergeCell ref="C9:H9"/>
    <mergeCell ref="I9:AB9"/>
    <mergeCell ref="AC9:AG9"/>
    <mergeCell ref="AH9:AN9"/>
    <mergeCell ref="AO9:AY9"/>
    <mergeCell ref="AZ9:BC9"/>
    <mergeCell ref="C16:X16"/>
    <mergeCell ref="Y16:AC16"/>
    <mergeCell ref="AD16:AH16"/>
    <mergeCell ref="AI16:BC16"/>
    <mergeCell ref="C13:X13"/>
    <mergeCell ref="Y13:AC13"/>
    <mergeCell ref="AD13:AH13"/>
    <mergeCell ref="AI13:BC13"/>
    <mergeCell ref="C14:X14"/>
    <mergeCell ref="Y14:AC14"/>
    <mergeCell ref="AD14:AH14"/>
    <mergeCell ref="AI14:BC14"/>
    <mergeCell ref="C15:X15"/>
    <mergeCell ref="Y15:AC15"/>
    <mergeCell ref="AD15:AH15"/>
    <mergeCell ref="AI15:BC15"/>
    <mergeCell ref="C17:BC17"/>
    <mergeCell ref="C19:X19"/>
    <mergeCell ref="Y19:AC19"/>
    <mergeCell ref="AD19:AH19"/>
    <mergeCell ref="AI19:BC19"/>
    <mergeCell ref="C18:X18"/>
    <mergeCell ref="Y18:AC18"/>
    <mergeCell ref="AD18:AH18"/>
    <mergeCell ref="AI18:BC18"/>
    <mergeCell ref="C20:X20"/>
    <mergeCell ref="Y20:AC20"/>
    <mergeCell ref="AD20:AH20"/>
    <mergeCell ref="AI20:BC20"/>
    <mergeCell ref="C21:X21"/>
    <mergeCell ref="Y21:AC21"/>
    <mergeCell ref="AD21:AH21"/>
    <mergeCell ref="AI21:BC21"/>
    <mergeCell ref="C22:X22"/>
    <mergeCell ref="Y22:AC22"/>
    <mergeCell ref="AD22:AH22"/>
    <mergeCell ref="AI22:BC22"/>
    <mergeCell ref="C28:BC28"/>
    <mergeCell ref="AL31:BC31"/>
    <mergeCell ref="C24:BC24"/>
    <mergeCell ref="C25:X25"/>
    <mergeCell ref="Y25:AC25"/>
    <mergeCell ref="AD25:AH25"/>
    <mergeCell ref="AI25:BC25"/>
    <mergeCell ref="C27:BC27"/>
  </mergeCells>
  <printOptions horizontalCentered="1"/>
  <pageMargins left="0.19685039370078741" right="0.19685039370078741" top="0.74803149606299213" bottom="0.74803149606299213" header="0.43307086614173229" footer="0.31496062992125984"/>
  <pageSetup paperSize="9" scale="6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suspensa'!$D$2:$D$3</xm:f>
          </x14:formula1>
          <xm:sqref>Y25:AC26 Y30:AC30</xm:sqref>
        </x14:dataValidation>
        <x14:dataValidation type="list" allowBlank="1" showInputMessage="1" showErrorMessage="1">
          <x14:formula1>
            <xm:f>'lista suspensa'!$D$2:$D$4</xm:f>
          </x14:formula1>
          <xm:sqref>Y12:AC16 Y19:AC22</xm:sqref>
        </x14:dataValidation>
        <x14:dataValidation type="list" allowBlank="1" showInputMessage="1" showErrorMessage="1">
          <x14:formula1>
            <xm:f>'lista suspensa'!#REF!</xm:f>
          </x14:formula1>
          <xm:sqref>AZ9:BC9</xm:sqref>
        </x14:dataValidation>
        <x14:dataValidation type="list" allowBlank="1" showInputMessage="1" showErrorMessage="1">
          <x14:formula1>
            <xm:f>'lista suspensa'!$E$2:$E$5</xm:f>
          </x14:formula1>
          <xm:sqref>Y18:AC18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2" sqref="E12"/>
    </sheetView>
  </sheetViews>
  <sheetFormatPr defaultRowHeight="15" x14ac:dyDescent="0.25"/>
  <cols>
    <col min="3" max="3" width="38.7109375" bestFit="1" customWidth="1"/>
    <col min="4" max="4" width="14.28515625" customWidth="1"/>
    <col min="5" max="6" width="21" customWidth="1"/>
  </cols>
  <sheetData>
    <row r="1" spans="1:7" x14ac:dyDescent="0.25">
      <c r="A1" t="s">
        <v>35</v>
      </c>
      <c r="B1" t="s">
        <v>39</v>
      </c>
      <c r="C1" t="s">
        <v>40</v>
      </c>
      <c r="D1" t="s">
        <v>56</v>
      </c>
      <c r="E1" t="s">
        <v>73</v>
      </c>
      <c r="F1" t="s">
        <v>125</v>
      </c>
      <c r="G1" t="s">
        <v>118</v>
      </c>
    </row>
    <row r="2" spans="1:7" x14ac:dyDescent="0.25">
      <c r="A2" t="s">
        <v>36</v>
      </c>
      <c r="B2" t="s">
        <v>36</v>
      </c>
      <c r="C2" t="s">
        <v>41</v>
      </c>
      <c r="D2" t="s">
        <v>36</v>
      </c>
      <c r="E2" t="s">
        <v>74</v>
      </c>
      <c r="F2" t="s">
        <v>36</v>
      </c>
      <c r="G2" t="s">
        <v>119</v>
      </c>
    </row>
    <row r="3" spans="1:7" x14ac:dyDescent="0.25">
      <c r="A3" t="s">
        <v>37</v>
      </c>
      <c r="B3" t="s">
        <v>37</v>
      </c>
      <c r="C3" t="s">
        <v>42</v>
      </c>
      <c r="D3" t="s">
        <v>37</v>
      </c>
      <c r="E3" t="s">
        <v>75</v>
      </c>
      <c r="F3" t="s">
        <v>37</v>
      </c>
      <c r="G3" t="s">
        <v>120</v>
      </c>
    </row>
    <row r="4" spans="1:7" x14ac:dyDescent="0.25">
      <c r="C4" t="s">
        <v>43</v>
      </c>
      <c r="D4" t="s">
        <v>57</v>
      </c>
      <c r="E4" t="s">
        <v>76</v>
      </c>
      <c r="G4" t="s">
        <v>121</v>
      </c>
    </row>
    <row r="5" spans="1:7" x14ac:dyDescent="0.25">
      <c r="C5" t="s">
        <v>44</v>
      </c>
      <c r="E5" t="s">
        <v>77</v>
      </c>
      <c r="G5" t="s">
        <v>122</v>
      </c>
    </row>
    <row r="6" spans="1:7" x14ac:dyDescent="0.25">
      <c r="C6" t="s">
        <v>45</v>
      </c>
    </row>
    <row r="7" spans="1:7" x14ac:dyDescent="0.25">
      <c r="C7" t="s">
        <v>46</v>
      </c>
    </row>
    <row r="8" spans="1:7" x14ac:dyDescent="0.25">
      <c r="C8" t="s">
        <v>47</v>
      </c>
    </row>
    <row r="9" spans="1:7" x14ac:dyDescent="0.25">
      <c r="C9" t="s">
        <v>48</v>
      </c>
    </row>
    <row r="10" spans="1:7" x14ac:dyDescent="0.25">
      <c r="C10" t="s">
        <v>49</v>
      </c>
    </row>
    <row r="11" spans="1:7" x14ac:dyDescent="0.25">
      <c r="C11" t="s">
        <v>50</v>
      </c>
    </row>
    <row r="12" spans="1:7" x14ac:dyDescent="0.25">
      <c r="C12" t="s">
        <v>51</v>
      </c>
    </row>
  </sheetData>
  <sheetProtection password="C71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3 F F 8 C 1 2 1 - B 9 E B - 4 D D 8 - B B 8 1 - 3 F 4 2 2 1 C 9 A F F 1 } "   T o u r I d = " 3 e 0 d 0 4 9 7 - f 1 3 6 - 4 9 b 5 - a e 4 6 - 5 4 0 c 6 b 2 4 9 4 1 3 "   X m l V e r = " 6 "   M i n X m l V e r = " 3 " > < D e s c r i p t i o n > A d i c i o n e   a q u i   u m a   d e s c r i � � o   p a r a   o   t o u r < / D e s c r i p t i o n > < I m a g e > i V B O R w 0 K G g o A A A A N S U h E U g A A A N Q A A A B 1 C A Y A A A A 2 n s 9 T A A A A A X N S R 0 I A r s 4 c 6 Q A A A A R n Q U 1 B A A C x j w v 8 Y Q U A A A A J c E h Z c w A A A m I A A A J i A W y J d J c A A D e W S U R B V H h e 7 Z 3 3 f x v X l f Y f 9 N 5 I k C A p i u r F q r Y s 2 3 J s x 1 n H 6 d n s / p P v + 9 t + 3 s 1 u H K / X i W N H t l x k S 1 Y v p N j R e w d m U N 5 7 7 s w Q A 2 D Q W K x E n q / N j w C w A B j c 5 5 5 y z z 3 X k M s k 2 t C g W q 1 i N Z x D a M o B r 9 s J q 9 U q f 6 e b Y t 0 A j 6 3 z J 8 S m g f 9 r M b X R a A F m I 7 / b x U a 6 i V X 2 t P / y k l l + R K L F / o x R + v V 9 J V s x I u B k L 2 Y 3 s N e U / D a D m d e m 5 A c m Y 6 N 0 n f + b y J 1 F u b a I d 0 / U c S d i R Y l d N 6 u 5 j c s L I n v T T d i M G h d K 5 m 7 U g k v z 7 O c O m J b Y g t F i R K J o x K y n / 3 q J o r j z V S 6 X I b B / F + b n B 4 4 N L V r s g r Z a B n y 6 Y p c f e b E Y + C k 6 H A 6 c P z m P 4 J Q f 8 U w J j U Z D / k 4 3 i p h I D A Q J i b 7 K g g E m J o 4 S + 1 d N X R B x f 7 s N o 9 U l P 9 J h E j F 9 l U v I t 4 a T e J y F q 1 H H v Y g Z b T Z G U r e z y N z N o R K t c L E 0 K k 0 U 1 k q o Z w T + 8 5 V o F U n 2 M 6 k 7 W S S / T g P s N e 1 W T G o s 5 g p + d r K O l b Q Z B S a m t 4 7 V 8 f q S A B s T 1 d d r D m S E u v y T / R w N N N C W r + 9 B I W Q F x B + W + G 0 S 0 9 N E 9 2 R H W C w W / m + t V s P s 7 C y O H j k y k Z h u 5 B N s w B k 0 J 9 k X h Y E W q p d K p Y J y n c R i g N / r l B / t Z j N n w p K / K d / r J l M x Y M r Z h i A I + H 7 L C M H g x L l Q A 1 O u X V q O M f l L N o b 3 A 3 P 8 d p Z p K K D 9 0 g 8 U u s B P 2 A B d 9 L X g t L Z w j 1 k c b p l k 7 k a Y B V L d 1 0 J g l t / K J q q D Q M y J s P g t K K 6 X 4 T n a P 9 F p k c v l 4 f V 6 Y B x i W R W E V g n R y m 3 M O 6 6 w 9 y D 9 / b 8 8 / Z F Z q F 6 c T i d m A i 7 m p g A r k Q o X R i 8 k p g q z S O q P v S I a k C w Z u Z j K b G Y m S 3 d p s Y W 3 j w t 7 F t M 4 s / Y 1 z 7 R 8 C w g X p B l W z X d b V j x J m r G S M n M r + + W 6 j Q 1 e + Z v 7 B B n e s 7 M N u G 3 M p W J 3 T g a 7 r T 2 J i d 5 K a 8 g b E o e 8 J n I f W 2 1 t D 2 I c N h s O / q + W m A a 9 p D b 7 T 2 s M a G E 1 u p F s v r Q j J m I C Z + S f i o m N L w n r 5 I K T C y M c z 2 B j O 4 F 0 r u M S O q 1 t f r F i B e l P O y 1 t F m c Z u Y U L R + P 8 M b t t f D d h G F 8 x F 2 I U b r O F f / j E h b l u K 3 A 7 b M V F N p j T J R O b C I B b 2 x b U 2 d t Q 4 s C D w s W u U S / p s h F J s Y Z v B 7 i y z S F z j 8 m U R V b c R F p Y l R / p p s H e T 7 R g 4 r f J 0 l F s q 5 B c r + E E E 7 h Y 0 h a k g V 2 K Y q 3 / e g T 8 f h 5 L j c v L 3 m 6 3 + d j 0 7 i e A f 2 T G d v m G 0 W w 2 W Z B a Q b 7 G 4 g 2 v B X Z 7 t z k n M R n Y J 0 N x 2 f P g i 2 w c b w V C 8 r 0 O N W Y 9 7 U z w B I m I h G d l 4 6 7 e M C D B r O r h A e 7 r X o g X T X y S 8 d g H K + S j T A S / m l q Q 7 0 l Q T K o l R E I R U r N l R L 1 2 D I Y 2 8 w i Y 9 a + x 9 0 E W Z l r D E y g w k W y s i L h 4 Q Y q V U r e y C F 4 J 8 N t a 0 E R j Y d d G H e f S 5 0 o x l N n c H 2 + N g q 7 x 9 V W b f O / F Y V / C Q 5 P J x P 3 p k N + G V q u F 5 e 0 i v 9 h E q S I F 2 w c l p n F m g 0 E f N 1 l O B U q k k J g I S h Q c h J h E N q 5 D n i Y X 0 z a L N 7 W g J A 6 J 6 c / p q P y I B I l J y 3 L m x C 3 5 F r 1 u K 3 v d b S w G m t x T m H K 2 N M V E F G / E d s R E B F 8 Z L C b C x n 5 U K 2 k 0 r t v X o I y Q C r r G L y L 7 I i g F m q 3 I J T y 1 6 E G u K K B e F / D t B p u R 2 W M H B Q l 4 F G 9 o W C c i 4 N x / 0 Q z D o r r a h 3 z a z y 2 w m Z v 4 9 Z S U S F F D o l d D l q n Z 7 r h d P n O 3 V R t E 5 G 8 J H H q v c 0 3 a F D x q i G U Q m Y r 0 R i j b 5 3 S M 9 9 n G B O a + q K C Y 9 U V k X w W l Z i H k x 9 1 n G X 7 7 W X x 8 X 3 t S M o 3 B 6 W Y 1 n 2 d j 8 q 0 O l L 5 V x x M H S e / z U G y i B V k V w s h + 4 L + S H e t D 9 F o 1 k 0 F K s k x b j / O v c a D l g P T Z b u G R u z e I S L 7 7 O c n K 0 m s s l s i N Z x d w i B B J / r Q G S N Z p 0 d Y t v P W M L q i J c b s 8 + O l Z E 0 6 E + r N r + 8 W M d T x X s t L S t g g k q k E B / + 1 C G t v 1 C r J C n c d X e 6 F 3 7 Y V i I i 3 U 2 b w / z B z u e t 5 F 5 o a q s 2 4 2 o x c u 0 6 x 8 b z h C U U Q 9 U 0 f w c g A X 5 7 s T A k b r Y F U s M E t K s S Y t 4 B O K l W 2 I A n f z C c o y U k y m J D 6 2 m P A 3 s m a u N V p Q N 6 l U t 5 x 8 M Y W k s C 9 J C S 1 u r Y s 8 e + R z H 1 w i 4 l 4 p i z b 7 r C 6 5 h v v / R L J W w Y x d 2 z 3 5 I p N m H z o b Z C Y j 3 C Y L L r j 9 8 n e G s 1 o p 4 r h T G l T D C O e N z M X r V y 1 d + N 6 h 3 F t d 8 r + 5 B H 7 p 7 x Z N t m p E w D F g F u g h 9 7 S A R q m B 4 J X B i 9 M t o c V E 1 X n S j Y w J R 6 Y G u 8 O F Q g E 2 u x 2 2 M R Z 1 v 2 O T 0 q v e z t I F 8 c m y f a c Q 4 E X j Q A S V Z m b + 2 X o E r 5 / r j w P 2 k y a L n 0 x j L C w q t N n 0 T t l G Y p 2 J 4 e g Y Y h i X + 8 U s L n h G C 1 s N W U a m 4 T 4 o A 6 Y E 7 W S h D C r Z V Z m 1 I N G p y 7 0 G o q V Y D d L 3 s p i + 2 H n t l P z o j d c U J s n Y f p d L 4 V V / U L 4 n 8 d k z 2 4 E v S z x P x h + N E z D N z H w 0 L Z W x 9 F I q V 3 D j Y a I r O 0 Q f 3 d o u f O p s c 7 w M k 8 J f S i n k R J E v o P a K i W b M 3 n h h E t R i o r / / P 9 k w / / o m l c B n y e j O / a + S 0 l o c Q W L S i u H U G T A S 0 0 f R d f k e E x Q T G 4 k p v 1 z c c f 9 q q f 4 4 c v P D y F h i I t p C t 3 i G J Q x I T D Q x j W K 9 X O w T E 1 V H v M h i I g 7 M 5 f v f 2 x m 8 / / L U T q q V s n G f 3 M 3 j n Z e c s N l s W N 7 K 4 0 m a z X K U T m U f 0 s V F 5 m Y E O x / k n b C F + f p 1 / n u D 1 j m W q w W c c n j l e + P x Z x b o / 5 b F J o O g W M B r 3 7 9 L s p w w 4 9 R s / y J m R q j B w M R h N t k 1 r U 2 Y i V u d C V w u 5 n D C 6 k U 5 W h 1 Y H l T P 1 S E W G y h v V x F 6 s 3 s w K 1 D V y o y 7 W 8 X p O z l M X + 6 4 u V T d Q m t l W l B m j w Q 1 y k J 9 V U j i m n d G v g f c W L P x v / u i c 2 C C + u h + C 7 + 6 Y E Q 4 X c N 6 t M g C W B / O L 5 q 7 a r / I 5 d n K m T H v b e L G i g h z q 8 4 v + h F f B d t F B 2 Z 9 F h y b a r D B Z c b x G Q M v r P W 4 O 3 H Q c p k J y j W Z o E i g W 2 x w z j l c L A a w 8 Q F C j / W m 9 k v 1 N L L 1 D f h s h + G 1 d Q b G p N B k L n u Z m u S q B v g d 3 R 9 B k / 1 S n l l S h 8 E G B x v Y V K F N / 1 P m j x j 1 N x W y j / L w n / b C Q F X K D C 0 x E V Q w P G o d i t j c 3 M J U I A C 3 x y 0 / M p h U v Y a g T V r g f x y 3 Y H s P 1 v + f i Q N M S g i I x J I 4 u h j C m X k z X 2 X X o l A z M o v Q 4 r E B V S 1 s Z U 1 Y C n Q H x M q s u B b J 4 v S R W W 6 x l i t M T M 7 h Y q I Y 6 1 l M h N / L x M k G 0 p N I H b l s C j F f H b + c n k e 5 K s D l s C J R A I 6 E u m f c j f x N + V Y H v + 0 Q f P b x 1 n r G Q S i I K J u t C D i 7 P 4 J S W Y D b J Q X 8 d a H B h C 9 Z 6 D / F N / H 7 0 B K / P Q m t R h v r e Q u O D y j 3 E U s i L G 4 p E x t l A 3 9 + w B p Z s V i C Z w w x E Z u 1 M p b s k i X 9 d M X G X N s X 3 z o R + x p D U T z w O C 5 9 + D Q p / v b 1 e V x g V m m Q m A g S E 0 F r L G S x S E x K i l a B S p n I x V i c 9 e y 4 f 8 f t 3 r 5 M E d W W r c T q W I 0 z q 5 i o s Q C a u V X s T 1 V Y 3 E b B d K x o g s n m g d 3 j 4 n 8 v 4 H d L f z d o x Q e 3 i q h U O 4 u P S 9 6 r 8 q 0 O u X q Y C 6 3 B h D o O l E 4 e h t V r g Z u 9 / 0 J D g K j 6 m 4 q Y / p 6 K o C x 2 l h x s Z J o Y D 2 K T L U M Y z c w K x t L y v X 4 U M R F B t 7 a Y 6 r U 6 c 0 / H t z I k J l G u j v i x i I n Y V 0 F R u v d s S J o F E 0 X D W K X 9 C q d m G j v p 4 k E Z r C q z K M T 1 8 B Y 2 E 2 V s p E T E 0 l V s J 4 v Y j G a Q K 4 s 4 M m 3 E k R k 7 j B Y X r E z J x 2 c t z I U y o i D Y 8 O 4 Z M 1 4 9 4 W V h m / R B m 4 z S A K H S q d 9 d 8 f D H a 8 w i E B R 8 8 4 V L D a K l 7 + V b / T y I S Y J P M f f K P S I T 9 1 0 + B Q s L M v M l B / u 3 + 7 k + i G 3 g p 8 E F T L n a v L i V c D A X l T j f U + Q 7 D l P n f f K t w e S q R j 7 5 k T d A E 5 D 6 K x q P w + G c b A n E M u D 6 v c i M 9 Y 5 H Z W b u R 6 U Z j g b R n W 0 j P v i e W Q a L E 9 U B i 5 e 7 x e 2 y o 1 a v o x D 3 M x f N i V K l g U j B g M U Z D 5 b m p z D j d 6 I J K 8 + e k a W j 5 I e J 3 T k x Z 8 W c X x I P W S z P g L 0 Q 9 L 1 v 1 i V L u c l c T z R f Z / H c a 3 3 C a r W 1 f 5 8 S G u f n J E E G N W I V h X B N q n N 8 1 S c l D q h u M F n q n v 1 / O d t J n F C c R R g m s B A E W f q Y v N h K t A a s Y G 9 / F E V h p Y j 2 a h b J m 2 m E v 4 r C y J 6 L P A M h 2 m R W 3 I m l h U U k a M P l m G S Z V x C r S N t 5 f k z s W w y 1 y l y t Z w k R b Z O D W R t g m r k z 5 A L S S v l + X t J U g Q U 8 J h + 3 Z g 8 2 q 7 C Y T X j 9 x G Q u E K W 1 l Q B f T S Q S x c L C P L / 9 7 Z a V T y S X F g T E y / e Y S K v 8 c Y J E 1 k u T X c V M 2 c S C f m 2 x E b Q r t 9 w Q c d j Z H 4 e o E w Y 3 4 t v 4 S W i R 3 1 a g L R S e C b K P y l q S 1 l o X 7 V g m 7 P N 2 O J k 1 V 2 8 s J G u 0 W f g O J w L X Y L H 1 X 9 f 8 s y J q y T p m X 5 + G Q a t a V i a x m k d 1 p Y L l o 8 f k R 3 4 c j G W h i M + e D d 5 h S f 0 n a E a 2 u q b x z m k T / M w n p 9 i I a r 7 2 U 0 x J o Y a g 1 w s 3 C z E c l h b S x T q b E u R v T o C W m I i W q i L 6 6 m E B F 5 m Y v t m w M d f l M k K u l + T v S A m L e k O y M g o U M 5 K Y a s 1 + Q Q n y Y 1 P M Z d M S E 0 F i o g X x L 9 M x v D l 7 S H 6 0 g y K m Z 5 U i / 3 c Q 5 L Y R J K Z E j 9 V T m L r k 5 1 8 k J s K 5 0 H H l K E Y V a k 1 E a t p u r e + E B 6 F r Q S 6 m c r i C z M M 8 b y G Q e 8 I m O h l a E p g 9 7 s P 6 m Y N d 2 P 9 H x L A d T b b F 9 Q L 8 p z 3 c 5 R k E f Z z k y / e u o N P G w t v r d b x 2 0 s W T B H c j V p y Z F X m 6 9 6 B J l Y 3 w 2 Z v s N X W / c K 1 Z e R y k e K E K r 8 / D 4 i 8 p M X B 7 2 w K R B d V U B X 7 1 c B 0 2 9 r 4 2 8 9 8 y H R t x 2 H u F X b P O c 9 + v 5 H H B 6 c P H G w I C 7 j z a F i N e 9 U z v r M W N g q 9 N N R 0 I 9 K T R x 4 U 8 2 W E J o H G g J Y S H 4 e s 4 P H O a X V v J W k / K t 9 k k r g Z m X t h t 7 s M w U u D c P u y T x M Q + R 1 q 7 0 I K + r b g Q C l T 2 f 3 O 5 y M V E 0 M B 5 + Z D A h U X b 3 a k A V M 4 j H A h B V 6 t P T A S J i T b X a f H H n g p u N b Q W F Q x O o 1 z s W J + j 0 w 3 e T O X t 4 3 X k a 9 R i x I C g 4 x i 7 V C 3 m G n 2 L s i j F F V 9 m E 1 x M h K P p w d X p G R R i h / B s z G 0 K 6 V q V 7 y 7 W e D t 9 h G t l + V Y 3 a j H R t a d d w K P g W z d 6 c F q 9 u x Y T c d T t w c P 4 G G / k B Y R f c X L N q B M P q S b w k j Q o m k I T 9 W y / G t S z 7 X 9 / l 4 N g 7 e y r o R m J v p 4 m z X B Y 2 3 x T n G N 0 / e R Y V J r a a y i D G L S B 7 z f T o 9 e R G s 1 O F k 1 t L U I e a R e s y x r E I c 8 l P K 3 O 4 m n e j K 8 z S b w Z m M V a R n p O s 7 H N t y f Q J E X Z y 3 E o i n V Y j a a x q j T K m e 6 9 R V p Q n D h o c 6 G a N g V / K h r M P b W I u 1 v I p n r G 6 5 k 4 1 m N e R P I v 3 m 7 c c d i Z w r z M U l F n H g W T 1 Q R b Q F J D M d w J y B U P Z z V l x L G Q C + + e 6 I i O K h 7 e P 0 2 L s L T f x c T 9 e X n p Z M + k x 9 z 3 p E C N U G i x u B f D i D F G / e Z c r v 7 S n k J D R J E J b a W W 4 X F O v W 3 C L + a O 4 H z A j 3 b h E L f c 6 2 k L 7 2 h E b 5 n q 4 S 6 M 2 U v v a T 6 N o 5 7 x K t y J D H N z 1 S g b / g h F H 5 4 x x r N Y b v A + f G o a o o i Z o H b Z 0 j D u F D K 8 n v G d q d B O H P d j p O u d n 5 l t a F 4 M z y E p a K U P I H M / h 9 J m G Y 4 n U R i t a a T k F D C h r I + c Y o N 5 0 d / i m T L q G 0 C i o p K i A V n b s b B j 8 u B A K 4 4 z M n + Q 3 o f W / i Z a f 2 m y F 9 l b h n Q 7 l 4 G X u W M e v r U j g D e n 5 + A y S Z M P 9 a + j x i f k Z r 5 1 v M a v 4 Z t H p X 5 7 l D g Z h 2 f i a I u j x i f H d w r K p k S C X M b e h f F B V G O d i Z K g i h Q i k 8 n y e H J c b h Z S u O y d 4 s s G P 8 a 4 S c 3 A t P m o w L 7 B f o A + A L f L i Z V C F j m h j q v B T l a H f p 8 G a L 5 m 4 t 2 F / I 4 W z 5 z t h p V q E Q s W O x x s U I 8 3 V D p s 5 4 z M c t I 2 D + k + 1 c m Z Z D O 7 m c 9 h y d e x D C K z Q q I g 7 g j q D r M c l 3 3 d e 3 l 6 o c 1 3 F F v S z t T e t a e / s s H 1 c 2 a x h y G 0 m t z V m 4 Q H 5 T z O u 0 Y v 1 E 4 C f V Z k n d 1 u K Q v 5 9 e 2 n e O O V 0 / y 2 F l X m G p K L d 9 E b g J 2 9 / h + 7 k B Q G S m Z Y Y F + r C 7 j 9 J L Y T T 5 1 k F 5 X E p N 6 y T b 9 v Z t O l x 9 b C 2 V m B 1 5 H R R a c B r h E H a 9 J g H 3 K N D b i T D g + c T E z 5 e p V / 8 J N A l p J e C 6 W k i b + p t s K 7 b F Y U t z o z s Y U 9 B 0 H L A E / L h Z F i I s g S 0 d + / G + 0 P F i m R M a p M a L M 8 P A 2 u R b k 1 e a X E M K K R G H / P X Z U t t u H d c h 0 m E 1 7 z B 7 m Y a I e u j o T q C v Z j l / f l 9 L o Q 3 z 6 K 4 b V z C 3 2 u E W 3 Z p n W Y N B v 4 C l T X S Y O a 3 B K K r 5 4 k r X z H J j W U V P h K d V u N m V k S + s A U / D Y H G k y N z Z 4 O O s O g t l 0 E 7 d H K l I 1 4 1 S V Z p D 9 G 1 z F t d 8 J z W H 4 P 7 K 1 W 4 j X U I y J P H Z 8 e s 4 q d j B 1 t 6 6 b J h R Z T y S o p Z X k k N m p u S W 2 g i R t r H d H V 2 X W i q 3 t y g t h J 4 X X P 5 D F O L 8 1 6 5 x r 6 / N J 7 V X + e A Y t 2 t l e L T E U X l M J Q Q S l Q b R 2 t + Y i N J h 5 s F v H q m R k W a 8 j f 7 M H O Z q 5 p N v D / K 7 U t P 9 K B y m B e O V T n w r p 2 p I 6 H M T M f g H a N W O M + c y O 1 s D B z Y D I Y c T c 7 X m 9 z S t 8 r U K + 6 A H t t f 2 U + / 2 9 n j 8 q P y r A f c 4 b s 8 J / 0 I p F M y g + O B 2 X y f n a y h u / D F u 7 i q S d 6 K i u 6 u C B l + u Z 9 U l x J E w J 9 3 W K 3 x 0 l t H w R U a k T Q R k + y + r 2 T Y 8 v i 4 X E U 9 V w c B V V 5 6 E i M f S V o z S d c s G J p y s g r t K m s j L Z q D 3 L f / h B c x P V U F J v F P B 4 x c X y X S + K p s I l N Q R q s N L O f m 2 v w A Z g q m y C q / h D d O m 6 X X A 5 6 j r V 0 / w x 4 K T C L T 1 J h + d 5 g D m n 0 1 / O J D b 5 m Q 8 m E b K U j O I L W m a g d G r l A 6 t X / U d D f o r U f X g O o Q r 3 M Q H u 7 K I 7 8 U 2 S N u 7 C v s t u 0 X C H X 4 / 6 g G G 3 S R 0 8 L 8 y a r i 3 k h b J K K W v j 7 I M 4 e n e W H A + R K d a y F M 9 i M p r H N Y k 4 S I F 0 b J Y F B 3 o Z O h 4 l q + e g H M 9 k i p g P d 2 8 e V t K 0 6 2 z Q M s i 4 k C A X 6 f Q q N a N 2 E 3 C e r O 4 c F m 5 v N j p 3 O r o M g U b 0 X 7 C / V G U Z J F O D u y Z S p o c F C M 3 P 1 i T C 0 m y p B I q L 1 N n o P q 2 k z n w D o Z I 1 h Z G t V B O z 9 l d u 9 D V p G U W J K d M t 7 p Q h y O W m i o n U w 5 X 5 v Z Y t C o 9 K A 2 W l G K p V C c M w 0 + f 1 0 E i e c b j Z J G P k W l m y x j s f 5 H 1 9 5 0 T A m s t W P I 0 3 Y l P a q K k h I 9 D W s o b 0 a E t N m K Y 9 K Q + S V 1 F T 3 p y x C k v s U M H j x 2 Y p 9 p 8 p g W B K D x P R x p r v L 6 i h I T D d V L q M S Z y l Q l T W V F N U K V V T Y b F w o 0 F 6 p C p v N + y c M p T 1 y v m p k r 1 3 E l U W B u 5 k 9 6 6 U 7 U O y k J S Z i j Q n y q 3 U r H s l 7 y k a h F h N B 4 l H E R A J X F r d 7 X 0 r 6 b p a L i R i U H q f F + V 5 O B 6 a 5 d 2 K z 2 + B y O j D t 1 a 1 T L 2 M L i m K d R D z O 0 + S D U J e + j B L X k t v H 3 Z 7 P C u t 9 s z I J j O K s c 3 M i P l + z d b l N W v x i a h 6 f x D f l e / 2 s a A 0 O 1 W 5 f a o / c m z y M V c q o L l Y p n y z 1 n 2 P f z 2 b T m g O Q L M F q x g y f v c 0 n i C d J C 6 4 / 0 0 6 0 f B j b k G / 1 Q 5 P J t a M C F j R a j g 1 i u a q d J a Q J T m n I r 1 w + Z S t H c V G q h K D 3 M s g 6 n d a o 8 L D 2 7 N n 6 Y m v y h M q L z l i C u v m s g m o p h a t n R 6 e R F c Y t 0 v y 3 0 B H Q V n X 1 Q E u z M U t d k M h 9 W f I 3 e P U B z b h D L V V o i b l y d W 4 B e j n J B k d v p t I n 9 z t Q o O d S 8 6 R d w 6 m T J 3 a C d f p 3 Z m Y G e d o + 0 g N Z h p + f k m K K 9 Y y F W y l K m R N 0 9 p O a K T k 1 P w y f v I t 5 H E 7 a x 9 u S T o S c k k i O s l h O g d z U Y a i t t 7 I D l 6 D P R K e f k Y K i m C Y c y + L 3 V 9 x w O X Z X n 0 V H x Q x b P q L e e r + Z O 4 K P E p K V o Y b 5 h 5 m Q y P W h j Y K z 7 i b / A H s H f S 9 u i w 0 2 k w m f p i P y I x 1 o A Z Y S B h T j K M Q G F J k S U 8 b + A b O a N v H 4 Y d h a 2 G t L k p A U q + v r a U j 5 T m h w x 6 X d Q K 7 p 9 W y n N d k w D O b O e 5 f 6 d A A X D l u 7 x E H X i C y u A l l v g q 7 f l 4 k s 7 w 9 B n H h B j 6 P Z K y M F R S 1 1 L e 4 Q N q U 2 5 b v C K c f / g x a K F X 4 1 u 4 R w p Q i 7 r c w H 5 E v y d n o q S q W z a c n t H G d m / N n 0 A r 5 I d Y u K 9 h v x X b y q n n f 3 S 9 J G O y 1 e n + 4 P t m d t e d 6 k R L 1 l o x d F S H H 5 f K w j c s M Z e t a v U t G J K z 3 G 4 Z q 8 8 3 c Y y Z v d H y C t t Z W Z W 0 t c n B d 3 j g C l a 0 Q W V 5 0 K r 4 l s k m M W 3 u x o 8 m N N d Q b T J y g 6 u L g S q 6 I c q e L 7 L y u o 1 y o 4 H G C D c Y / H z N I Y V B a K h 5 F p i g g 5 n L x 1 s h q a T S m u o l 5 1 G 2 M 0 x X w r u M D P W R o E W a q Z 1 u D O s V o D v 8 V 8 z t 7 1 m k H M s E l A z e 1 s A t e C u 9 8 S M Y x B G y b V O O c 6 L i 6 l y q t M J F S 3 q R y U d 7 q n d 6 C 6 3 Z i d z W G U N D o E x 0 5 V B B 2 X o 9 P P T t p c K A g o h 6 s 7 2 z e o T E g U 6 n j n W A k 1 5 k Y F e w 5 R O w j y D R E + V Y x R b T b g k I t Q e y G 3 0 D 3 G h / p f 8 U 3 8 Y U j r r X u 5 J C 7 6 + 7 c r k F u n t k Q 8 G c H u j n t 8 C 7 0 y + m 3 a R p E V a n y x + y C h T C c l Z w b B T y i 0 t V E s l W B h r r H L a R + 7 i U 6 1 1 c B q t Y z e + s F b 2 9 a d J R M d i Z 2 r Y f V a d 8 R E / j I N K F 9 j F W 6 X a 0 d M z 8 o F p N n g O C i E n u Y n J K b a g H 1 Q i p j o A / 1 6 c / C a E o n p s / h 2 X + p Y Q U t M h N Z W d l r 0 H R v 5 C Q t i / c D F R J C Y 1 C V f a k S x w d z b O G + z R o 0 q q V n o J B 2 p H E Z z n 5 i I O Y / 2 Z / N j R v O q U q q 6 X i 3 g t f P d j U J O u L y Y t t r Z I B F 5 1 f Z + k 6 r 2 D w i q x N Y a 3 A o W Y x t v L A 2 v Y n 8 3 t I g 0 c y E / S G p X V l C K v J d w t b s 3 O 1 m r S Q p z y b j d z y T h Z 9 f r h 4 D E 8 n k y x m M j B X L n 7 s Q S q D G h h X z + s d 1 V h T + p i p 3 J Y / l 7 z 1 K A a d R 6 x o 8 Q T U E 1 m O t 1 d a n F S 0 + 0 8 L L H a Q v E o y F B / W 6 w a 7 h 3 F B / U G o M F M + 5 E G 7 Q 7 8 b u Z Q 7 i e 6 K 8 x f C A 3 X F E H 4 n d L 3 b W E S q n N u P w 1 H M W F q d 3 t f F X Q O o S a 9 n G R + 0 n l P / Q v f d H 5 x l Q S 9 K u Z e X y w 9 h T R a B S 5 Y g U l 9 j O X Q j N 8 w + S C Q 7 s f + j B + r + o B T 4 m L N 4 5 0 P g e K Q f X U e T 9 9 w / E z a p t b 2 E I o M H p m f c n t 5 5 7 N u J 1 U R x E q a c d L V G U e Y x a j 9 5 x W g l L r k x S Y v q a R v X v X I 6 2 v 0 Z 4 t h R P W 7 t m c e v z F E q M L c q l L 6 n 8 n t / H e w t 5 K c h q t O p z G z r o f 7 d W i / U r U B d d k N n F r S f + S 5 b R T 5 Q I T D f V q X 5 i d x d 1 6 j a 8 D + j 3 U e M c A Y R e f T 6 b U n R S i 9 L m S I S V r 9 S I e O L 0 f 7 C Q l a H b + b p P F M d l 1 / P r 1 R V h 7 t k b / U N B A K e Z L c D E / n w Z M L / 8 T W c O v F 7 p 7 v U U K 1 P 1 I 6 m E x D h + l I / i V R m 8 J S u s P y k R S + Z G F j V J q + j i M T 5 N x / G x G + 0 z f Q Z Q a S d R b U s W D + m h P c t / I b S u V S 1 w s 5 L J p p e z J E 0 1 W y 5 h 1 S l b o L 4 k t v C 8 3 y v y y k M S b q l M w x o U s + T u z i 8 h U N 1 E S k l h L X Y X Y 1 E U 0 C s O t 5 U y b F 3 W y G O P d E 9 I O 3 N 1 A O 3 Y p i U A L q 7 v l V i 6 F K z 1 n C n 3 9 3 8 t 4 4 1 9 P y f c k / i c T w a + n O o J 4 n L D g 7 O x k m + 4 + Y Q P t P Y 2 B R r 0 g q B + F G h r Y 5 P K N E 4 N Q 9 6 I p O 7 O o B R P v s T E O i m v n N o Z g b F u Q K G z w i g x v w I E p 6 9 G h z 0 u l T h v 1 J C 6 r r t v X m S j e G J L x G w Z t 6 F T 2 o D 1 J P s F W 9 j K / r T M e h v / z a a x 9 y F 3 F + c P W n p i J Z u r J g 8 6 P U m H 8 a s L q b w V y T X r r x Q h q I V y t 1 L D 2 f R I n X 5 v j L s 5 e o X Q 2 v U N l O / w o i s U i d 6 u G Z c c e F 3 M 4 O + G G w Y I Y Z 7 F O h o l p A d u J F X i n H P A 6 p + G x z G p a o 1 4 e s u c 8 1 / O c / x l + g n 8 / d G Z X n y B 1 t 6 W G n L S I r m 2 r d Y Z h 2 N j Y a P s 8 3 W n d N o t V q B 2 v V s v h c S g x f 3 + t l M f F H m u z n 3 z I 3 J r f q P p / U 5 C s r o I Y h / V S D k f c v r H S 4 R T 8 k 6 g 8 L C 4 Z Z D H C 5 S I O u Q Y v F i u Q R X K 1 F 3 h P v E I 1 D a f V h w Z q a F o K C N p O 8 L W i O t x M v A Z M 9 R x 1 Q x S q d W w 1 a j j v 6 U 5 l Z 6 v b K A h R J O p G z N p a W P R e H T h h F O o J 5 G q b W P J J p 4 z U m x X m X U j v 6 0 U + A / e g M S p i U l 9 A d X P 8 Q o m O h R l v 5 6 Y C N W w k M X 2 W i k y U X q d W X e N C Y v q z a o M h i Y n a o F F z G H U t 2 j B i 1 K m V / f f X 4 u g m + C S i U C j E d 9 q S s N T p a e L j 2 M Z A M e X Z I F c g 1 7 G R c y O c v 8 f b G Z t Z 7 G d 1 G H A 7 l c N n c T P u J f P w u N 0 I u q l i v I 3 r m R h / T 2 t l g a 8 P E l 6 H r U 9 M R M C x i F R j i o u J S F W e Q m B C U U N t p O k r W 9 u A 0 H B L 9 3 M 3 E S s 9 4 N + n h I M u p t 1 j f L A t I J E X 8 f X T M v 7 y Q E S 1 X m f 3 N / m A W U 7 e Q D h Z 4 G 2 J N 5 I C P 7 C M 0 r O 0 5 j E O 7 w Y X + A z 5 e W a 8 4 k 2 p y 8 L 4 / J a 5 l n E W j F P n I I J a e F G 7 M j o Y m Q b F V x v D X c O C n D W 8 a H H g S a 5 b V H c H v G a P y 8 2 P v + k V 1 H l P p z a L E g n L K 8 / 4 R B Q p P o Z R d P J k C 9 2 n 3 w v N z u L E 7 G v M k j v x V Y l N B i Y 3 T r j L e N k 6 h y M O K / + 5 a D y G W H Y N x 9 o 5 P C q k s C b m s F o e v T V / 1 i I n N x z H E X K d g V W 2 O r 0 0 W z Z Y z N L P H v a 9 A r P R h r + v T u o g 6 v R i y K T i 7 R o L p O 0 O B + q 8 A l k a 1 F S 3 9 s 1 6 G t e O B 3 d c H N p s V 2 d a + m 7 D w L 7 f w N u n j M j m 8 n z N o 2 Z Z Y G 6 D B R c O 0 0 E B / c K g R y h u q T c b W K F Y w z f V 1 z 4 r J d Y Q t E y + E E r R E P X T U w 4 E o 2 z d 1 0 x M b y x V U W 2 Y 8 C B q 4 Q W f 6 n U U 4 s m D L Q j z N h x n M c j d X A p v z n Q S H R 9 H 1 / G L + Z 6 + E w x l Q q H 4 R r k u 3 6 d i e F n V Q o 0 E U S 5 V e K a S N i Z S u R K J j B r x K 7 9 D N X G 3 a y v 4 w 5 y U s S w L G Z j b L q z n v m U / Z + L H 8 N B H U W c T H D 3 X m d D b / O f + z K z + O 7 4 g i 7 G s u P u X L Y j t M l 5 5 7 z T W l j e w x S a X 5 J Q F b q 8 X v o d l / O S t k / x 3 F O r N E r N E j y C U Q p i Z N m M t a 8 C C t 8 C F R 1 A q X F 2 N r z M 5 e z r O h h Y X a Q c n c W P d C m O j A o + N D V q D G c d D V j g s t J 5 C u 0 i 1 P 6 Q P 4 1 v 4 x e w h m G U X M y 5 U E b J 2 x 3 O 5 u g C 7 2 a i 5 6 N t L u F L C I d X p F g 1 m u K i 9 F + 1 P 0 u L e F 8 u w O s 0 w H / d h y e 7 F x / k 4 f i u f f P F x L o 5 f + L X T 3 5 S B I / F q d Z j V E h x N U t Q H n d x L i l l W c g U c 9 T K 3 r 3 i L v s t / R g u y Z p V y D W 6 P E 4 e 9 r 6 A q W r h r S x X t t O N 5 u S X w i Y 9 9 E E z 8 R 3 C d i e 2 o + T B z f a X k 0 q n Z 6 / C 7 L m G V u Z P T L i e W v B 5 m M R 9 g w X O e f 7 8 X O s v p x o A O V D r j M T h l N Q a K m A i K W 6 6 d N M P L / P 8 Z d x u f P x F x 4 + 4 m B G b 9 B v G b 0 G E u p j 9 G 1 / j 9 X p e P 7 v l t V i 6 m D 5 J b L B Y Z X q 1 A Y q I S I w V a x i I x 0 T 4 m L S 6 + d Q p n X j n G D x d 7 W i 9 w M a 0 U p Q o J 1 5 A t x z 5 m A Y r l M r Z K 3 S V L t B 2 C L B G J S b H 0 B N 2 n B A + J 6 W Y q j Z N + L x O F E V P 2 J T j M A c y 7 O w O c f k 8 Q R C 7 K W r U O s 7 w e 2 G 4 b 8 J j N f c r 2 E N r x / H P v D E 4 b N n D a m W D W v 8 V c d e a e y z 0 k 2 o F n z J W 7 C p / F h l f m Q 1 x M x C A x 0 f P p F e R 7 Z 0 8 W a h A 0 l q i 3 + d H p J j 6 6 n c M v L n m Q Z H E a 7 Y t y M r N F Z 9 + 6 X Q 4 u G N p c S C 7 S R q 4 B e 8 C A Y w 4 P P w 6 l 3 G 7 g m m + 2 b 1 2 r L A p 4 W M h o V j w Q d B a T t e d 3 i I c x C + a 8 T b 4 1 f B C J a g k R N g G c c / n x 1 3 w C v 5 n R T v + T 6 / r H 1 c d 4 m w 1 o s k h + n w / h 0 j 2 0 0 I k t z 8 6 9 I 9 + S 1 o q o G e a n h W 3 8 q 8 b f 5 O f 2 s t e d T Z R 5 v p G s 5 p z v O H L C F q x W Z S m D G q 4 4 M O 9 6 i Q m 0 e x 4 M F + / g k E d a L 1 q / l 0 P M 5 8 e 1 A Q X 2 1 H i T W m Z T 3 / d v 5 K J i m g x f O S T w D r 8 6 e + N A B E U f E G X c q F n + W q y K z Z S I d 8 6 5 + e C r C m 2 + v y Z f b i B e s e G o r w a L R X L n l i t F X A 6 O V 2 V A c V O C x S f f l N L 4 9 f T i z h m 1 2 8 / i W D w x + G / Q g m u I C W t Y p B B h s Y g p U 0 H o 0 A z + n I n g t 6 p F Z C q z I u u i h u I c K k 0 i Y R B z 7 p d 4 o o G 8 M X q l t 9 k E c c 4 7 x a y R t t v 6 O H a d / 0 v r a 2 T N Z p w n k C 7 N M E v f Q K m x h p p Y Q r 7 y K q K q 4 z 3 n P A K 7 v q 2 d 5 y Q L S L f t Z i / u h S / z R X q y Z r T N h Z r d U K N P 6 n U x C N o h v Z U b 7 V b r D O d A B E V Q x f r b I 9 p p f c c G m t B s s V n Y j J c 9 U 4 j c j m L 6 r B 9 b L Z F 3 b q X B N S 4 3 s j E E Y I J t s 4 H j l 4 d X C Z T Y y 3 I P C R X I 7 T v h C e y I r i D U e f r 6 d 3 N H U G 8 1 Y e t J p h C Z i g E + m 8 g s 1 V 3 m 2 l 3 h j f M f l a P w s P j x X C D E B z u 5 f L 1 r X u T i k a A o 3 v J Y L j L 3 1 M M 3 / i m 8 f T y F z 1 c 7 6 3 n U u I a s L f 2 V V 5 g 7 W 2 1 + j / X k a 6 j q y Y R / C A 5 M U N S 8 s a f L F Y e e j K z L J 2 y A v t 9 T H k P f q z L 3 b 2 s r g p r n J V x e E P F x O o J f T C / w 2 X 6 c 3 Q L / m w z j l w N c N Q X 6 W 9 Q J d 7 a n u T + x U c z h i M e P t U I W x 7 z d P f l W i 3 m s G x t 4 z y U V r c b y b e a a G Z h 4 M k h W t l j M J i L o P I Z n y T l c Z K 9 9 I 5 9 h A / 8 Z / 1 l C a 6 G 8 0 W x g O f E l A p 4 T u B / p 1 P E R 9 H 6 p R 8 U 3 G z Z + b X T + 8 T k w Q T 2 M W 3 A u 1 I k p / p 6 N 4 6 d s p h 5 E / E Y K o Z 9 I M 3 G 1 W m O z s B G v H p N 8 e l r Y p K 0 C i 8 w t o S J Y 8 v 9 p Y + H R q e Z A o d 3 N J J A Q a 7 j K n t N v 1 T Z H u U o L D q u J u 6 c u h 4 C G M Y M z q g M C P m R W 7 z e B T q x W K w m w u 6 3 c 7 f u Q C d 1 c S a B u m 4 a n e B p O S x M v H 2 o y l 6 u J h n x F y Q 1 V u 2 R a b C d X U G r G s F 1 4 n 1 l k N t W 0 u 9 8 M H a + q Z O 1 0 / v E x r G 0 n 2 w G N 8 p a 9 k L m f x + N D 5 L a 5 E W d B / m m 3 b y f G 0 a K 4 V Y b n c C c F T S L 5 8 + 0 K f n + l e 1 H y 2 1 Q W + c w 8 n 6 2 p 3 7 q R D U B K I 1 O y Q c v a K N A Z V v m 6 i L y h i U i 9 j G u e a b 4 / S k 1 R p H S 3 v S 9 p c S M Z w U / k 9 S k 6 T I D 6 n x P R 4 m M I r S K z U m f g 9 9 W Z E K V C 2 2 8 T t / B K 8 G W e b C E o 9 T 2 s / q 9 Y K C I t P I P B I q L R O I u 1 9 N 7 2 U O k 8 X 3 Y s F F k B y k T t h v j d L E K X A m g 1 2 O C R 8 7 q T 1 N Y l v k n z Y / o V v t y w I J 0 p Y D 5 g w 6 t H O y + K r F I 4 b 8 L C V A n P 4 h 4 + e 9 M i M r l v 6 2 k z c 4 8 G b 0 R U o C y h y 2 L l o r y V T a D E b r 3 L r N g 3 6 R j v d C Q 0 p e u g n H V L 1 o j i H I s q c 1 i q Z 5 C u S a 7 c v I v F P a U S w u x 9 l 8 s l z N S C z M 1 j l s p a Z O 6 c F 0 F X F U v + m S H u a p t v z w j n r S g 0 P P w c X 5 1 / X v p c P k p 5 a + U C K B i v M d P h 6 8 l U F Z 6 V 4 D 3 R W U z N 3 M t h 6 q I f i a I B s 5 7 x B N U L n S E V t N f w + Z M a 3 r / c 6 f C a K B m 5 B S H N U q + / p l G E 2 0 Q N M Q 2 I M q H N + 4 b X G / 4 9 E c Z P 5 Y X b X v 4 z t g 6 n z Q F j v Y 7 L 3 h n M O D t r b P 8 R X c P v g k F + b R z W T r 0 e p c 8 f 5 l K 4 E J h B t C A d 7 K b m Y T y F M n u d N d G H q 0 t V J l L f z j o R b S d X G v M T b S Z c w x B L p v P P w V g x F A 0 c p V U V z c Y L V g e y X 6 Q w / y / 9 M V H i a 2 Z t 3 u h Y m 9 3 Q b B n w z W q D Z 8 4 u L V n 4 k T C j K L H g / l Y 2 i X e m 5 z U n B P X J h Q o i G 8 T k i l K V e I W 5 j 6 d U 7 Z k f s L 9 1 0 u X D c j m H Q 3 Y 3 S t E c F o 8 t 4 I N s B K / b v c g 1 B J z 2 j u 6 t 9 u m K A W Z T D Z f n D P D I J 3 j T g d a 0 7 0 r n x U N T U E p P f G V V n l w e r R R 2 / L s 0 y i / Z c F x V 7 l P P 1 G G b 2 l 3 5 S v T v C c z / V D q V Y z N R 5 0 d s 2 u j o H A 2 B j E O 5 0 c B K O c 9 P I n y U T S H c E i A 0 R L w V m I N P I 1 G R r x r g c 7 R 5 d y d q S E N + I a 2 d W W 1 W x D Z S C I Y C M N s l 1 + 9 z 5 i K + 3 b O 4 H C s Y + L m + P l X 1 1 N 9 W T H i Z x Z M B h 5 G 5 w V Q v 9 8 M 0 b d F 5 P g y 1 U D S T C o 4 s T j u G 7 / G 5 W 8 r h k l v a 5 F a J V u G c 7 6 7 H 2 w 1 U P U E o 9 X B 7 I Z c r w C + f 0 j e I u x E T L i 1 0 W 0 L q 6 7 B e q v A j T z l 0 p Y a I e 9 D E Q 9 C 2 C J 0 X n 6 F O u 9 t V w a k R Y i J I T L f y 0 v a H a m J v f f u q K e n 3 S U i l c v d e n t 1 C R 6 + M o l d M V P a T b 4 S 5 m O I F 4 O s N 5 q 7 J W r k x o J f 4 J A v R O i 8 m A y 1 U r U F r K p J 7 k 6 9 S 0 3 t + c y K o H 7 b b N t A A a k K t o I 1 y Q e j q 6 h q O H + 9 u y D I p h V w Z X v / k L b S q z R z K g h N B F v d 8 n 0 k g i x Y M x S n M W F 0 4 P y 9 i u 3 A H i 9 5 O v 4 V m q 8 3 c u + 6 L R C e H K C 2 O e W 3 j V F O 3 V C 8 4 Y y U l C C q H U b f Z G o d J T + Q j k j f T m H l t m m 8 N I R d q L y 7 f J / E t v L e H 0 y 7 U L h w t K 1 A d o s t u Q E 0 s s F i p 4 0 K O E g n V y d H m R z o z q j 7 m b m K d f 0 4 0 h 3 t O 7 F / P U c R U E T t J C y 3 W 8 5 0 t D Z O K i X D K p 7 I r W 0 N o U + M g q K k L Z S B p 6 3 y e v e b r y T j C t T I q z Q b K Y m P X Y o r I P e n U L h y t T T l t L W z m b 3 a J q V Q b n Y G k o l M S n V J B o f P i M r a F 6 m W Q x V K n 2 B W K N Q M 8 G r t 4 t R C L I i y e T q n N w 4 e P c e 7 c W f l e h + V y A a c o E 7 d P b G R N / O i Z V L X C 3 L x + q 1 g W M 0 h V n i H k P I O n q W k k i i Y E n E 1 k K / 2 F s j o / X v o E l R J q v C 8 b N V r Z L d 8 X M 7 x 6 X I E q r 7 W 2 x Y 9 D m V k o s j h r Q h l + m x N H H S 6 Y D M a + N a X d Q E e 6 l O r G n a N b n h T z O K P R / I S g D X y 3 t y 3 I V v W 6 O p 3 B 7 N p C E X Q 4 s 2 t A 0 q H I 3 D C P L E p q l 6 w c n j a K 5 K 0 M Z q 5 0 L 5 j S b l K + o 3 Q f U u h q q M x I O Y P 7 e j 6 J d + R 6 v F 7 S J e B 2 R E 8 m 6 I y m K 8 q J 1 S d L U w 8 S E 6 G I i Z g k 0 0 d i K h Q F Z h H k B x h U Y E p b O v Y b s k 4 E n U a v i C l S v L t T I U 5 Q w 0 d d T D r j w k f U r X y K x z 5 z z K W a l G G H H i u H C F D p U E w + I n M U s V o V X o + 1 q 5 i U d s M e P r y A T K b 7 R I x e S A j K 1 z A i e e m I n J v V M G 6 n 4 7 C b 6 E B s K b l A W y g I u h 6 U S B h / K t D R Y Y K i g X P F F + x L J I y L 2 p L 0 Q l v F v 8 p K J 1 b M e a l q m 9 8 c C B e 1 X X v B i 7 J + o 1 7 h q E 6 3 d I 4 s l R d t C 1 t M R C b 8 a n o e c 9 Y U t g q 3 + B c J U W i X A V N t 5 3 B m H Z 1 J M O 5 W S A p 0 5 u 0 w r g W k 2 j y C n o q y a Y O g F s 6 D o H U p 2 5 C e 5 m r L 1 L v N n L a S 0 C I z L b J + k l / D 6 6 r + e / O q L k D U / C T o O I m N + M + Z u M e z q D o 6 a v Y 8 a j R O n O n j u 1 x K v t U 5 F V 0 L r 2 V w 1 5 1 s L t f V t k y N 2 s W r 1 1 / B n P u c f I + 2 4 r d h M r Z 3 4 r h / n + t u X p m t b s q 3 g C X v q / h y d Q l C U x e T z u 7 Y 8 8 i h I z l H 8 a o / i H p z + M 8 9 K k t t g Q d B u 1 6 V h V Y q n C W L R T 3 w 1 C c L H v a + x q y Q G Z H i Q y 4 y c j G t Z s P O A v P n q Q i 3 X V T 1 o G A x H u H / 1 o S X 9 L I g n T 2 z p 7 Q 5 8 Z j F J W d 7 j u Q f h N a i 7 7 i Q i H L 5 H P y + / u N i E s k k 7 + R K o p u f n + d d W t X x F O 2 F + i Y Z w Z u q z Y W 0 I d D v a O P L d a k P u o 7 O f r B n Q R G 0 B Z 2 g E w R p P 9 A g a q 0 G 7 M a D 2 1 g n b f m g F s g d 1 1 B 9 W m F V L C B R e c r E d p W 5 d W 2 s p K w 8 4 6 e j s 1 / s i 6 A m o c r c t N 6 G j 6 v Z I o 4 H R m 8 T G U U 8 n k A o 1 E m C K N C 5 S Z Q W L 4 l S x r H d m s Z K s h N n 6 e j s F / s e f S e K R g x p C 6 7 Z P X U / x E S o u w v R A d e i H C z R u U k k p k I 1 B D O u 6 m L S O T D 2 X V C z n t Z O 8 m A Q T 0 q d B E R R k C r b 1 Z m 6 3 V C v C 3 C 5 n M g U S l j e 3 I R Y q y O X l R a C 6 4 0 y I p l z K N R m 8 S i u n S n U 0 d k P 9 l 1 Q h N n Y R l q O q 7 S w M 7 1 R g i J c r s J j t S J R W u a P K 9 U K u 8 F m s + L R y g Z s J g N O L S 3 x c i U 6 7 y p V W c X t M H 2 / j L q 4 P 5 Z Q R 2 c Q h o e R 9 f Z C T 9 P H g y J c r c B v M c N l 7 q w 3 K Z m / s p C H y 6 p d 6 T 2 I i t C G 0 9 q x h s q h Z g p U U E t N V p K N R z C g j d X k N T R b e r W 4 z s F h J D F 9 M a B H w m 6 p N h t 8 y 0 X v + b q H H M 4 u M R E k p i 9 i 9 9 i t y a w T b b 2 4 W e i c X U u o x U S p 8 K p Q h N g Q I V b t e B q + r I t J 5 8 D h f t l b g R D W K 8 M X V s f l 0 3 S M H 5 D m Z F / j 7 F n K P i 7 g r b m L u F U R 2 Y D v 3 7 A 4 i P V y k p / h q 8 V 2 z i R t v 7 d M Y 6 0 Q Z 5 b p N A z m / d u M q K M z i K 6 0 e Z n N 5 i 6 z B Y J 8 m D N h 7 T n c S 0 1 S q M F n N O N O K c s 3 J V 5 U N X 6 k L e m + I a V E a s r h K l y H H C i x 3 7 E x I Q 7 r g 1 6 O V H B 7 q o G 3 7 R 2 B h H M G H P J L b 4 P O 1 / 1 8 1 Q a / o 4 A W q j A b B G Q q u + 8 r o a M z C S P X o U o s L s k 3 6 v A z V + 1 J p Y C T L i 9 y Q p 2 X 9 R x R N b g c h M j E + Y j 6 9 q l 2 8 C p s V 0 q 8 z 0 J Y q O C q Z w Y 2 s w H x W h k h u 9 S l 6 L s k c + m M B s w 0 X F g K e V B N 1 u C Y 6 S 8 P q o l S H 3 U y i E o z y S P B b 2 E 1 V b E c 7 5 w k q K N z 0 O w I a j N r w t K Q w t X n D R 0 o 0 K i 1 8 P B l A 9 7 3 d g 4 g U 6 B d w a 2 2 g Z / y Z 2 f i c l j b y F Y O J I m p o z M Q P u L I 2 q g b 1 / 9 g y L a R E g h K / o I O C q A 6 W l q T p S 8 S R b x W g / d l P 5 Z P V T X F R B y f L v C z Y 4 9 P i 3 j r W F 0 X k 8 5 z w U j d i + g c V j r I j P Y N 7 Q U 6 b m Z c 6 E w o K v 0 u 1 E k 4 B u 6 u E Y v + F u 9 l z o + U Y V 8 u W x O m p g N 2 q w n v z m u f x E z 9 8 2 L l B / z 2 8 e k m / r q s V 4 3 r P B + M 1 A q M D i 8 L 5 4 1 4 G D M j w l y m 7 8 N W 3 I 9 N n m I e d s K 6 m v B f 4 / y A t Q o T s s c K W O Q j X h S o r b N i s a x M X U F X 5 / t 5 y p f 3 o K 7 M u B 3 W U + M 6 z 4 8 d k 0 I n R L y y K G L B S 0 d b C j g 7 K 3 J R D a t 4 U H M / O v 5 A 9 h y T k g 5 0 1 q 4 6 s 0 5 t m M k N v O K b 7 n p c T R H a u 3 q b T Q t q Y p m 9 X r 1 6 X O f 5 M V A t t C m v U j d g 2 j X a 6 l A x 7 I X 5 w d v X 1 U Q / S 8 B 7 z M 2 F 0 0 5 U E P s i i f j X K X 6 f 9 z T v E d J H 6 T A i t U 4 3 2 k W 5 C a V S + K q w k b m G z 9 f 2 d i 6 V j s 5 e M W T T i f Y g a 0 B j l g 4 G o 7 7 c 5 I L R z 5 F 4 L M w I Z C n 2 Y o K r M r d N a Y g / C s r U O S 9 N w z 1 G i E M n J t q M / d a m 3 W J W z W h g F q m J R q P J 9 U c O Y b P Z w B e b f v 0 U Q J 3 n i j F V o Y P A t B V F S Y E T w S b u R C z 8 Z 8 j 9 o x 4 S d M 5 t s m T k 7 c E O j 5 F q r 6 X q 2 N z I o X b Y C E N L 6 v 1 X L B a R y R d R K p X w a C O L 7 5 9 s o y D 3 F L 9 X y P a J i W r y 4 o k 4 q r U q I t E o v 5 + u V p n o m 2 i x L 7 5 F X h e T z n O G r 0 N N c s C 0 A q W 6 4 0 U j R U H M N a T 9 R 0 Y e d / V S W C 3 C M m / m m T i 7 3 c 5 7 Q F C D f a / T g i I T k N v l Z I / b u E A a z O r c y Z f x k / n u D q 5 k j b L Z H I L B b p f u s 2 Q E 5 x 2 L / K R D Q u 8 J o f O 8 2 V n Y p f Q 5 u X j j x E y 9 8 H U k 9 q / 6 6 E 6 q 0 Q u c 9 X I h J d I F h I K d S v L N 1 H 0 s B S / I 9 z r c y C b w i t 2 D z V g W S 3 M B W C x W J B I J m J h Z n J 2 Z 6 c r m E R V R R K J o 5 + c u E X e i z H I W 9 S y f z v O j q / S I b m g 7 f + O R W y l g u 1 3 A w k w A y V w F i z N O f P U 4 h 7 f O T 3 P r p I a s j s m k n Z G j b R e V m s h j N d 7 g c l C Q J 7 O e N m J p q k V V S r q V 0 n m u G C L b 6 2 2 t J v w U I 9 E a V V k Y 7 6 C 1 8 H Y E g S k / F w m 1 T q a G K c r t U e x W y H 9 L x / C G O 8 S e x 8 h d 1 t W M g N W U X l W u 8 / w w R M M b 7 V q 9 D q v F A p P R x N 0 r C 7 u t h t x B a h R J O 3 G 1 I P G 0 h D b c E x 6 9 u V 4 t 4 a h j d I H t I F K 1 C o L y 5 s j b 2 y L S F X 1 H r s 7 z x U g u l d / n 4 5 a E z k A q 1 / J Y j z z F e n g Z u V y e b y U n C 6 W I q W f 5 h 5 O 7 X 4 R R t X N 2 X P Y i J o L E 9 G F s g 9 8 + 5 N d 7 k e s 8 f 7 p i K P W p h N T f o V h J Q 2 S P e T w e L j h K M F A 2 T s n Y E e n v s 5 i 6 7 E e p X I b H v T e B 7 J Y 6 i 8 e u P 5 v 8 Y G o d n f 2 m a + H G a 2 + h W K f u C + w b B h N 8 r l l M T 0 / z B E K Z C Y Z c O 7 p N V o v W k e 5 8 e g / T L w d 4 0 m C 3 H W H 3 g x s 5 q d + e j s 7 z Z k d Q D 2 I W n i W j Q l l F G h X R I C 3 o N p 7 C 5 X K h 3 P I i L b j x L O d F 8 U 4 V p 9 8 4 i a f L K 1 x o V u t 4 u 3 M V s u n J D n c b h o G J X E f n H w F D J p 1 o C 0 w 0 9 i E t l C t C D k 5 r p 6 d 4 9 O 9 J z P 9 U W n y l h d r e l P g o H p T y O O + e r M P R M D 7 O x m F I S k 3 / d X S e J 0 Z a l B 0 m J q I g R H g j y l x t G 9 m H + R 0 x E V p i I s s 2 j A X r e A K M l R 7 J t w Z D t X 1 1 U c D 7 p z u n c O j o P C + 6 k h K p W 1 m e r Q u 8 5 E N T a M F s N 7 G f Y A K J V + E M j d d x t V g 3 M r d x 8 L r V r X w G V 3 z 9 / S V G U U v X W R z X h s t j R N t i Q r s o Q C w 3 Y D z s w Y N C B K X s c f k n d X S e H z s x V G m j j O C V A K Y u + G E w G W B 2 S G I i S E y N a g O Z e z n p g Q H c j V i G i o l I N y e 3 J P H b W d i n b Z h e s s M e s M L h N s E 5 7 4 D v p I c 9 H 3 D K 3 X / E j Y 7 O 8 6 D L Q g 0 j f T + H a S a 2 5 M 0 0 Z l 7 r 3 3 f 0 z a Y V r y 9 J f c q H U W 8 0 Y R v n 2 E M V l K a n M 5 8 U Z u 3 n 4 L B 1 p 8 n / Y 2 s F v m p / f a C O z g / J 2 P s d p s 5 J V o D E F P + y c 8 R n W T B g J W n G x T E 3 G E 4 i p t X N J q 9 L a q F 7 v 5 V V o 9 9 f W 3 1 s v I 7 O c 6 J L U F S U O g h 1 v 8 v Q m 0 E k a J c t g w 5 Z O z n T G H r Q m g J t e R + X 6 M 0 M j i 9 J b q f J Y O F f h N l o Q 6 1 Z 4 L e 7 Y F b s w v x o C 6 m j c 5 A Y H j x + 2 q 5 X i s h V D f A 6 j A g F / V i L V 3 A 0 5 I L T b u H 9 w h N f p z H 7 R r e b R 2 2 6 T J E C v C f 3 X h 2 R v p u D 0 W q U t n u 0 2 h D y I m w s V l K z W f i O H y o 9 i P / 3 N A s P 5 u V 7 O j r P B 0 M 6 G W 0 r B 0 L T Y F 6 O 1 Z C v m V G u S I d C z 0 0 5 c f 6 Q j S c q t C i s l u A 9 3 i 2 q d r O N 7 K M 8 W k I L 9 q A d t q A F l W g N J q s J x m k z K o / L 8 J 3 1 w O I w 8 5 8 1 m P f u r j 3 I p W E R Q 9 j M H t y R o z o 6 o x i a l K B k Q K V U x d d r d b x 3 K S A / q k 3 u Y Z 6 8 L v j O e G B U j l 3 X o N A Q 4 T X v / y b A 9 W I W K 9 F 5 v m 1 f q 4 B X R + e H Y G h S o l q s w + V x w t q u Y D N e Q K l c w e 1 1 E a l 8 V f 6 J D v 5 z P g T O + 7 r E t J y k r e / A V x s 2 b O V M v C e F z S C 5 c t Q y m f Z c 7 R e P o n 7 4 H C 3 8 y 8 n a y N S 9 j s 5 B M d B C U Y 8 8 3 t a L Q Z a q W q 3 y Y 2 K s z L g k E 0 m c P 0 a L s 9 0 n r i t E 8 t R O 2 c C b u P R C n Z L s p i a L z a S / 3 W A / M m E W X Z P / + 2 Q d h 8 1 n 4 L Y n m X D 7 D 6 7 W 0 f k h M G S Z o M a N Y K i k y G l p 8 2 r z V H E b 2 3 E n P C 4 7 n G 4 f F w o V 0 l J / v v W M i b t e V C N 4 a m Z 0 i z F y 0 e j n 9 8 K f l n P 4 3 U k / v g + b k a 7 o c Z T O 8 w D 4 / x X Y R Z p 2 D z l n A A A A A E l F T k S u Q m C C < / I m a g e > < / T o u r > < / T o u r s > < / V i s u a l i z a t i o n > 
</file>

<file path=customXml/item2.xml>��< ? x m l   v e r s i o n = " 1 . 0 "   e n c o d i n g = " u t f - 1 6 " ? > < C u s t o m R e g i o n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C u s t o m R e g i o n S t a t e / 1 . 0 " > < r l > H 4 s I A A A A A A A E A L 1 V 2 Z K i S B T 9 l Y l + R 7 Z k M x g j J t k E B S 2 r t L r r p Y J C G x K B B D J R 4 d f 6 Y T 5 p f m E S S y u m l 8 e O e c m N e + 4 9 d + P + 8 + 1 v M 2 l J m 5 A / L m V R k S n 6 8 1 N G a T 3 l + f P 5 P D n L E 9 y m v C Q I I v 8 5 X D 4 m 2 a G M O V Q R G l f J 4 d P s H Y v o o b w d 9 z G N b 5 r 2 c i 1 + K C N X J J m M 3 x N c 0 T Z O 6 F 0 1 4 A W N D 1 H S Y o K / 0 o n N R C Y 7 R L q 4 Q E N M E a 6 + v 1 k j H B e E W R 9 N T J N 2 / 0 7 g d q v i 8 j B b t 7 h u 0 W E f 7 w 8 m / 9 8 P d 8 w p L m b m 2 x u + 3 N m q v 4 2 t U 6 W o G o O z Z z q n Y f x h Q v v N J i a 7 Q 0 J x G 8 Y 0 G 6 0 x 9 d M l C x j t 9 o c Z J 0 x k Q w K y r I o q k E U J S K r B I v G d z A 2 C G d 8 7 x h B l T d O B o I i 6 r h q a r N w x H 0 L s 4 e b W 3 U F U 3 W P 4 / z t o i J q o a L o G 2 C J r d 7 L 3 I P z S Q a B K u q I B A Q B R E O + I n 9 x D 1 c z k x / p g h c 3 q 7 e 7 h 7 6 6 S H 1 I 4 R v a H F G o i M A x R 1 Y E h G d d 0 f C f z X m P L D / o s 7 S y F u i 4 o E l s l j T k 7 + n j F f A i Z / O j S z P y 5 U 6 4 v Z o u q l M y u 2 8 z 8 i t s y p r O 1 9 Z f J 3 8 5 m T c k s G 3 R p U I z X w u a c y + L o q F 6 b G K v B B V Y Z c J Z q o + A Y S Q 7 Z k h A 4 i l u 7 O B A c 4 u T + 2 R F C w z 3 N U + 9 s N 3 Z u Y 6 9 y 6 + V l W d i j l n Z + W g w L 0 R W 8 1 g V e u r j 4 + S M X q d a r j S w U q F a 5 K R / I V n O 5 j b g A A f H S + T D H H g d z v w 8 y y 4 h K r w w r O 1 1 w l u E 0 l u a W k b a S E V Q + 4 5 i + w t c e g q 0 y J / b J O n r A G Z Z p Z D y e j 7 C G j U 9 s z s p d Z Q 7 s o 5 d Z t S 8 5 + a o L h W 2 e w 8 J e X 4 K z a 1 i 5 f b H z t b A 1 X B J d X O y c X D 3 o w 9 O q j y W n D D u v D 9 V d t u q 8 8 8 s 5 w t F x U 6 y b i D 5 x C L Z f m h f l G R 9 q H R a P 8 q J I t K Q J a A Z b R r 7 z x M X g v w a l U 2 7 b D O K H 0 w q / i G 8 4 B F a z o z 4 I q F / Y m f s m W H p A L O x l K 8 n B U b U 2 3 D M j W r j D / O j 0 j u A w 8 l E Z p o t i X w Z p C k m o c 5 B 7 z h + 1 R R 8 X 6 8 r H c b 8 j D + n m h C D x T n 4 a g a B e 5 2 s l w Q + M 6 d N x I 8 Q i h m h h P G d P l y X 1 q V 9 L U L T T o L I H D I / z J h A R b I L C N 1 i U x O X w m f q q l T 2 i R b s 8 L c l 2 8 L n n 7 E t f w E K C O E p f 1 K / o I W V k W Q Q Q P O / o M q V Q D 8 q g j 2 u W C M 3 G m y K H R m L M G w p F v 3 j S T r D b M W 5 a 4 b K E t e s u J j H j 1 l i M l N R Y O b H B L q V f j i 0 x 7 C J 9 S T 0 J 1 L A q G w u 9 X u y L I k B A 2 + h C x Q 5 q P Z 7 3 R R d k e m 9 T P V 8 a J x E O x r y j 0 r J W T h A d e 6 8 o B x a h v F 1 m 5 V q Q N h z Z V Q 1 A U A K g t C 5 t 3 V m c W u p O I 0 s d 7 F I V B S Y / l r z J j 5 1 x 2 8 b r b b B c Z 8 n 9 c h t G / H W q j u O O t R A q D j / 2 2 q s k s F 8 X W 0 R R B k D V d E O R h M m x L F i X 3 c V / a t B f g k z + v W s p Y n N P E i S B E y R O E p 5 E f S o a U 0 V m c 0 B W J U F 7 M f m r C O v + c e C / z 8 z 3 M 5 n 9 C z P j q B k I C A A A < / r l > < / C u s t o m R e g i o n S t a t e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A d i c i o n e   a q u i   u m a   d e s c r i � � o   p a r a   o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0 d 9 a 8 b e - 2 4 d 0 - 4 e c 0 - a 0 8 3 - a e a e a 8 2 c c 2 6 3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 - 2 3 . 3 4 6 5 5 2 6 2 2 9 9 4 3 9 5 < / L a t i t u d e > < L o n g i t u d e > - 4 4 . 0 8 7 5 2 6 0 5 9 6 2 7 6 < / L o n g i t u d e > < R o t a t i o n > 0 < / R o t a t i o n > < P i v o t A n g l e > - 0 . 0 3 3 4 8 7 4 8 6 5 1 0 7 8 8 1 4 5 < / P i v o t A n g l e > < D i s t a n c e > 0 . 2 4 1 5 6 6 4 5 6 7 1 1 3 8 5 9 1 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e W S U R B V H h e 7 Z 3 3 f x v X l f Y f 9 N 5 I k C A p i u r F q r Y s 2 3 J s x 1 n H 6 d n s / p P v + 9 t + 3 s 1 u H K / X i W N H t l x k S 1 Y v p N j R e w d m U N 5 7 7 s w Q A 2 D Q W K x E n q / N j w C w A B j c 5 5 5 y z z 3 X k M s k 2 t C g W q 1 i N Z x D a M o B r 9 s J q 9 U q f 6 e b Y t 0 A j 6 3 z J 8 S m g f 9 r M b X R a A F m I 7 / b x U a 6 i V X 2 t P / y k l l + R K L F / o x R + v V 9 J V s x I u B k L 2 Y 3 s N e U / D a D m d e m 5 A c m Y 6 N 0 n f + b y J 1 F u b a I d 0 / U c S d i R Y l d N 6 u 5 j c s L I n v T T d i M G h d K 5 m 7 U g k v z 7 O c O m J b Y g t F i R K J o x K y n / 3 q J o r j z V S 6 X I b B / F + b n B 4 4 N L V r s g r Z a B n y 6 Y p c f e b E Y + C k 6 H A 6 c P z m P 4 J Q f 8 U w J j U Z D / k 4 3 i p h I D A Q J i b 7 K g g E m J o 4 S + 1 d N X R B x f 7 s N o 9 U l P 9 J h E j F 9 l U v I t 4 a T e J y F q 1 H H v Y g Z b T Z G U r e z y N z N o R K t c L E 0 K k 0 U 1 k q o Z w T + 8 5 V o F U n 2 M 6 k 7 W S S / T g P s N e 1 W T G o s 5 g p + d r K O l b Q Z B S a m t 4 7 V 8 f q S A B s T 1 d d r D m S E u v y T / R w N N N C W r + 9 B I W Q F x B + W + G 0 S 0 9 N E 9 2 R H W C w W / m + t V s P s 7 C y O H j k y k Z h u 5 B N s w B k 0 J 9 k X h Y E W q p d K p Y J y n c R i g N / r l B / t Z j N n w p K / K d / r J l M x Y M r Z h i A I + H 7 L C M H g x L l Q A 1 O u X V q O M f l L N o b 3 A 3 P 8 d p Z p K K D 9 0 g 8 U u s B P 2 A B d 9 L X g t L Z w j 1 k c b p l k 7 k a Y B V L d 1 0 J g l t / K J q q D Q M y J s P g t K K 6 X 4 T n a P 9 F p k c v l 4 f V 6 Y B x i W R W E V g n R y m 3 M O 6 6 w 9 y D 9 / b 8 8 / Z F Z q F 6 c T i d m A i 7 m p g A r k Q o X R i 8 k p g q z S O q P v S I a k C w Z u Z j K b G Y m S 3 d p s Y W 3 j w t 7 F t M 4 s / Y 1 z 7 R 8 C w g X p B l W z X d b V j x J m r G S M n M r + + W 6 j Q 1 e + Z v 7 B B n e s 7 M N u G 3 M p W J 3 T g a 7 r T 2 J i d 5 K a 8 g b E o e 8 J n I f W 2 1 t D 2 I c N h s O / q + W m A a 9 p D b 7 T 2 s M a G E 1 u p F s v r Q j J m I C Z + S f i o m N L w n r 5 I K T C y M c z 2 B j O 4 F 0 r u M S O q 1 t f r F i B e l P O y 1 t F m c Z u Y U L R + P 8 M b t t f D d h G F 8 x F 2 I U b r O F f / j E h b l u K 3 A 7 b M V F N p j T J R O b C I B b 2 x b U 2 d t Q 4 s C D w s W u U S / p s h F J s Y Z v B 7 i y z S F z j 8 m U R V b c R F p Y l R / p p s H e T 7 R g 4 r f J 0 l F s q 5 B c r + E E E 7 h Y 0 h a k g V 2 K Y q 3 / e g T 8 f h 5 L j c v L 3 m 6 3 + d j 0 7 i e A f 2 T G d v m G 0 W w 2 W Z B a Q b 7 G 4 g 2 v B X Z 7 t z k n M R n Y J 0 N x 2 f P g i 2 w c b w V C 8 r 0 O N W Y 9 7 U z w B I m I h G d l 4 6 7 e M C D B r O r h A e 7 r X o g X T X y S 8 d g H K + S j T A S / m l q Q 7 0 l Q T K o l R E I R U r N l R L 1 2 D I Y 2 8 w i Y 9 a + x 9 0 E W Z l r D E y g w k W y s i L h 4 Q Y q V U r e y C F 4 J 8 N t a 0 E R j Y d d G H e f S 5 0 o x l N n c H 2 + N g q 7 x 9 V W b f O / F Y V / C Q 5 P J x P 3 p k N + G V q u F 5 e 0 i v 9 h E q S I F 2 w c l p n F m g 0 E f N 1 l O B U q k k J g I S h Q c h J h E N q 5 D n i Y X 0 z a L N 7 W g J A 6 J 6 c / p q P y I B I l J y 3 L m x C 3 5 F r 1 u K 3 v d b S w G m t x T m H K 2 N M V E F G / E d s R E B F 8 Z L C b C x n 5 U K 2 k 0 r t v X o I y Q C r r G L y L 7 I i g F m q 3 I J T y 1 6 E G u K K B e F / D t B p u R 2 W M H B Q l 4 F G 9 o W C c i 4 N x / 0 Q z D o r r a h 3 z a z y 2 w m Z v 4 9 Z S U S F F D o l d D l q n Z 7 r h d P n O 3 V R t E 5 G 8 J H H q v c 0 3 a F D x q i G U Q m Y r 0 R i j b 5 3 S M 9 9 n G B O a + q K C Y 9 U V k X w W l Z i H k x 9 1 n G X 7 7 W X x 8 X 3 t S M o 3 B 6 W Y 1 n 2 d j 8 q 0 O l L 5 V x x M H S e / z U G y i B V k V w s h + 4 L + S H e t D 9 F o 1 k 0 F K s k x b j / O v c a D l g P T Z b u G R u z e I S L 7 7 O c n K 0 m s s l s i N Z x d w i B B J / r Q G S N Z p 0 d Y t v P W M L q i J c b s 8 + O l Z E 0 6 E + r N r + 8 W M d T x X s t L S t g g k q k E B / + 1 C G t v 1 C r J C n c d X e 6 F 3 7 Y V i I i 3 U 2 b w / z B z u e t 5 F 5 o a q s 2 4 2 o x c u 0 6 x 8 b z h C U U Q 9 U 0 f w c g A X 5 7 s T A k b r Y F U s M E t K s S Y t 4 B O K l W 2 I A n f z C c o y U k y m J D 6 2 m P A 3 s m a u N V p Q N 6 l U t 5 x 8 M Y W k s C 9 J C S 1 u r Y s 8 e + R z H 1 w i 4 l 4 p i z b 7 r C 6 5 h v v / R L J W w Y x d 2 z 3 5 I p N m H z o b Z C Y j 3 C Y L L r j 9 8 n e G s 1 o p 4 r h T G l T D C O e N z M X r V y 1 d + N 6 h 3 F t d 8 r + 5 B H 7 p 7 x Z N t m p E w D F g F u g h 9 7 S A R q m B 4 J X B i 9 M t o c V E 1 X n S j Y w J R 6 Y G u 8 O F Q g E 2 u x 2 2 M R Z 1 v 2 O T 0 q v e z t I F 8 c m y f a c Q 4 E X j Q A S V Z m b + 2 X o E r 5 / r j w P 2 k y a L n 0 x j L C w q t N n 0 T t l G Y p 2 J 4 e g Y Y h i X + 8 U s L n h G C 1 s N W U a m 4 T 4 o A 6 Y E 7 W S h D C r Z V Z m 1 I N G p y 7 0 G o q V Y D d L 3 s p i + 2 H n t l P z o j d c U J s n Y f p d L 4 V V / U L 4 n 8 d k z 2 4 E v S z x P x h + N E z D N z H w 0 L Z W x 9 F I q V 3 D j Y a I r O 0 Q f 3 d o u f O p s c 7 w M k 8 J f S i n k R J E v o P a K i W b M 3 n h h E t R i o r / / P 9 k w / / o m l c B n y e j O / a + S 0 l o c Q W L S i u H U G T A S 0 0 f R d f k e E x Q T G 4 k p v 1 z c c f 9 q q f 4 4 c v P D y F h i I t p C t 3 i G J Q x I T D Q x j W K 9 X O w T E 1 V H v M h i I g 7 M 5 f v f 2 x m 8 / / L U T q q V s n G f 3 M 3 j n Z e c s N l s W N 7 K 4 0 m a z X K U T m U f 0 s V F 5 m Y E O x / k n b C F + f p 1 / n u D 1 j m W q w W c c n j l e + P x Z x b o / 5 b F J o O g W M B r 3 7 9 L s p w w 4 9 R s / y J m R q j B w M R h N t k 1 r U 2 Y i V u d C V w u 5 n D C 6 k U 5 W h 1 Y H l T P 1 S E W G y h v V x F 6 s 3 s w K 1 D V y o y 7 W 8 X p O z l M X + 6 4 u V T d Q m t l W l B m j w Q 1 y k J 9 V U j i m n d G v g f c W L P x v / u i c 2 C C + u h + C 7 + 6 Y E Q 4 X c N 6 t M g C W B / O L 5 q 7 a r / I 5 d n K m T H v b e L G i g h z q 8 4 v + h F f B d t F B 2 Z 9 F h y b a r D B Z c b x G Q M v r P W 4 O 3 H Q c p k J y j W Z o E i g W 2 x w z j l c L A a w 8 Q F C j / W m 9 k v 1 N L L 1 D f h s h + G 1 d Q b G p N B k L n u Z m u S q B v g d 3 R 9 B k / 1 S n l l S h 8 E G B x v Y V K F N / 1 P m j x j 1 N x W y j / L w n / b C Q F X K D C 0 x E V Q w P G o d i t j c 3 M J U I A C 3 x y 0 / M p h U v Y a g T V r g f x y 3 Y H s P 1 v + f i Q N M S g i I x J I 4 u h j C m X k z X 2 X X o l A z M o v Q 4 r E B V S 1 s Z U 1 Y C n Q H x M q s u B b J 4 v S R W W 6 x l i t M T M 7 h Y q I Y 6 1 l M h N / L x M k G 0 p N I H b l s C j F f H b + c n k e 5 K s D l s C J R A I 6 E u m f c j f x N + V Y H v + 0 Q f P b x 1 n r G Q S i I K J u t C D i 7 P 4 J S W Y D b J Q X 8 d a H B h C 9 Z 6 D / F N / H 7 0 B K / P Q m t R h v r e Q u O D y j 3 E U s i L G 4 p E x t l A 3 9 + w B p Z s V i C Z w w x E Z u 1 M p b s k i X 9 d M X G X N s X 3 z o R + x p D U T z w O C 5 9 + D Q p / v b 1 e V x g V m m Q m A g S E 0 F r L G S x S E x K i l a B S p n I x V i c 9 e y 4 f 8 f t 3 r 5 M E d W W r c T q W I 0 z q 5 i o s Q C a u V X s T 1 V Y 3 E b B d K x o g s n m g d 3 j 4 n 8 v 4 H d L f z d o x Q e 3 i q h U O 4 u P S 9 6 r 8 q 0 O u X q Y C 6 3 B h D o O l E 4 e h t V r g Z u 9 / 0 J D g K j 6 m 4 q Y / p 6 K o C x 2 l h x s Z J o Y D 2 K T L U M Y z c w K x t L y v X 4 U M R F B t 7 a Y 6 r U 6 c 0 / H t z I k J l G u j v i x i I n Y V 0 F R u v d s S J o F E 0 X D W K X 9 C q d m G j v p 4 k E Z r C q z K M T 1 8 B Y 2 E 2 V s p E T E 0 l V s J 4 v Y j G a Q K 4 s 4 M m 3 E k R k 7 j B Y X r E z J x 2 c t z I U y o i D Y 8 O 4 Z M 1 4 9 4 W V h m / R B m 4 z S A K H S q d 9 d 8 f D H a 8 w i E B R 8 8 4 V L D a K l 7 + V b / T y I S Y J P M f f K P S I T 9 1 0 + B Q s L M v M l B / u 3 + 7 k + i G 3 g p 8 E F T L n a v L i V c D A X l T j f U + Q 7 D l P n f f K t w e S q R j 7 5 k T d A E 5 D 6 K x q P w + G c b A n E M u D 6 v c i M 9 Y 5 H Z W b u R 6 U Z j g b R n W 0 j P v i e W Q a L E 9 U B i 5 e 7 x e 2 y o 1 a v o x D 3 M x f N i V K l g U j B g M U Z D 5 b m p z D j d 6 I J K 8 + e k a W j 5 I e J 3 T k x Z 8 W c X x I P W S z P g L 0 Q 9 L 1 v 1 i V L u c l c T z R f Z / H c a 3 3 C a r W 1 f 5 8 S G u f n J E E G N W I V h X B N q n N 8 1 S c l D q h u M F n q n v 1 / O d t J n F C c R R g m s B A E W f q Y v N h K t A a s Y G 9 / F E V h p Y j 2 a h b J m 2 m E v 4 r C y J 6 L P A M h 2 m R W 3 I m l h U U k a M P l m G S Z V x C r S N t 5 f k z s W w y 1 y l y t Z w k R b Z O D W R t g m r k z 5 A L S S v l + X t J U g Q U 8 J h + 3 Z g 8 2 q 7 C Y T X j 9 x G Q u E K W 1 l Q B f T S Q S x c L C P L / 9 7 Z a V T y S X F g T E y / e Y S K v 8 c Y J E 1 k u T X c V M 2 c S C f m 2 x E b Q r t 9 w Q c d j Z H 4 e o E w Y 3 4 t v 4 S W i R 3 1 a g L R S e C b K P y l q S 1 l o X 7 V g m 7 P N 2 O J k 1 V 2 8 s J G u 0 W f g O J w L X Y L H 1 X 9 f 8 s y J q y T p m X 5 + G Q a t a V i a x m k d 1 p Y L l o 8 f k R 3 4 c j G W h i M + e D d 5 h S f 0 n a E a 2 u q b x z m k T / M w n p 9 i I a r 7 2 U 0 x J o Y a g 1 w s 3 C z E c l h b S x T q b E u R v T o C W m I i W q i L 6 6 m E B F 5 m Y v t m w M d f l M k K u l + T v S A m L e k O y M g o U M 5 K Y a s 1 + Q Q n y Y 1 P M Z d M S E 0 F i o g X x L 9 M x v D l 7 S H 6 0 g y K m Z 5 U i / 3 c Q 5 L Y R J K Z E j 9 V T m L r k 5 1 8 k J s K 5 0 H H l K E Y V a k 1 E a t p u r e + E B 6 F r Q S 6 m c r i C z M M 8 b y G Q e 8 I m O h l a E p g 9 7 s P 6 m Y N d 2 P 9 H x L A d T b b F 9 Q L 8 p z 3 c 5 R k E f Z z k y / e u o N P G w t v r d b x 2 0 s W T B H c j V p y Z F X m 6 9 6 B J l Y 3 w 2 Z v s N X W / c K 1 Z e R y k e K E K r 8 / D 4 i 8 p M X B 7 2 w K R B d V U B X 7 1 c B 0 2 9 r 4 2 8 9 8 y H R t x 2 H u F X b P O c 9 + v 5 H H B 6 c P H G w I C 7 j z a F i N e 9 U z v r M W N g q 9 N N R 0 I 9 K T R x 4 U 8 2 W E J o H G g J Y S H 4 e s 4 P H O a X V v J W k / K t 9 k k r g Z m X t h t 7 s M w U u D c P u y T x M Q + R 1 q 7 0 I K + r b g Q C l T 2 f 3 O 5 y M V E 0 M B 5 + Z D A h U X b 3 a k A V M 4 j H A h B V 6 t P T A S J i T b X a f H H n g p u N b Q W F Q x O o 1 z s W J + j 0 w 3 e T O X t 4 3 X k a 9 R i x I C g 4 x i 7 V C 3 m G n 2 L s i j F F V 9 m E 1 x M h K P p w d X p G R R i h / B s z G 0 K 6 V q V 7 y 7 W e D t 9 h G t l + V Y 3 a j H R t a d d w K P g W z d 6 c F q 9 u x Y T c d T t w c P 4 G G / k B Y R f c X L N q B M P q S b w k j Q o m k I T 9 W y / G t S z 7 X 9 / l 4 N g 7 e y r o R m J v p 4 m z X B Y 2 3 x T n G N 0 / e R Y V J r a a y i D G L S B 7 z f T o 9 e R G s 1 O F k 1 t L U I e a R e s y x r E I c 8 l P K 3 O 4 m n e j K 8 z S b w Z m M V a R n p O s 7 H N t y f Q J E X Z y 3 E o i n V Y j a a x q j T K m e 6 9 R V p Q n D h o c 6 G a N g V / K h r M P b W I u 1 v I p n r G 6 5 k 4 1 m N e R P I v 3 m 7 c c d i Z w r z M U l F n H g W T 1 Q R b Q F J D M d w J y B U P Z z V l x L G Q C + + e 6 I i O K h 7 e P 0 2 L s L T f x c T 9 e X n p Z M + k x 9 z 3 p E C N U G i x u B f D i D F G / e Z c r v 7 S n k J D R J E J b a W W 4 X F O v W 3 C L + a O 4 H z A j 3 b h E L f c 6 2 k L 7 2 h E b 5 n q 4 S 6 M 2 U v v a T 6 N o 5 7 x K t y J D H N z 1 S g b / g h F H 5 4 x x r N Y b v A + f G o a o o i Z o H b Z 0 j D u F D K 8 n v G d q d B O H P d j p O u d n 5 l t a F 4 M z y E p a K U P I H M / h 9 J m G Y 4 n U R i t a a T k F D C h r I + c Y o N 5 0 d / i m T L q G 0 C i o p K i A V n b s b B j 8 u B A K 4 4 z M n + Q 3 o f W / i Z a f 2 m y F 9 l b h n Q 7 l 4 G X u W M e v r U j g D e n 5 + A y S Z M P 9 a + j x i f k Z r 5 1 v M a v 4 Z t H p X 5 7 l D g Z h 2 f i a I u j x i f H d w r K p k S C X M b e h f F B V G O d i Z K g i h Q i k 8 n y e H J c b h Z S u O y d 4 s s G P 8 a 4 S c 3 A t P m o w L 7 B f o A + A L f L i Z V C F j m h j q v B T l a H f p 8 G a L 5 m 4 t 2 F / I 4 W z 5 z t h p V q E Q s W O x x s U I 8 3 V D p s 5 4 z M c t I 2 D + k + 1 c m Z Z D O 7 m c 9 h y d e x D C K z Q q I g 7 g j q D r M c l 3 3 d e 3 l 6 o c 1 3 F F v S z t T e t a e / s s H 1 c 2 a x h y G 0 m t z V m 4 Q H 5 T z O u 0 Y v 1 E 4 C f V Z k n d 1 u K Q v 5 9 e 2 n e O O V 0 / y 2 F l X m G p K L d 9 E b g J 2 9 / h + 7 k B Q G S m Z Y Y F + r C 7 j 9 J L Y T T 5 1 k F 5 X E p N 6 y T b 9 v Z t O l x 9 b C 2 V m B 1 5 H R R a c B r h E H a 9 J g H 3 K N D b i T D g + c T E z 5 e p V / 8 J N A l p J e C 6 W k i b + p t s K 7 b F Y U t z o z s Y U 9 B 0 H L A E / L h Z F i I s g S 0 d + / G + 0 P F i m R M a p M a L M 8 P A 2 u R b k 1 e a X E M K K R G H / P X Z U t t u H d c h 0 m E 1 7 z B 7 m Y a I e u j o T q C v Z j l / f l 9 L o Q 3 z 6 K 4 b V z C 3 2 u E W 3 Z p n W Y N B v 4 C l T X S Y O a 3 B K K r 5 4 k r X z H J j W U V P h K d V u N m V k S + s A U / D Y H G k y N z Z 4 O O s O g t l 0 E 7 d H K l I 1 4 1 S V Z p D 9 G 1 z F t d 8 J z W H 4 P 7 K 1 W 4 j X U I y J P H Z 8 e s 4 q d j B 1 t 6 6 b J h R Z T y S o p Z X k k N m p u S W 2 g i R t r H d H V 2 X W i q 3 t y g t h J 4 X X P 5 D F O L 8 1 6 5 x r 6 / N J 7 V X + e A Y t 2 t l e L T E U X l M J Q Q S l Q b R 2 t + Y i N J h 5 s F v H q m R k W a 8 j f 7 M H O Z q 5 p N v D / K 7 U t P 9 K B y m B e O V T n w r p 2 p I 6 H M T M f g H a N W O M + c y O 1 s D B z Y D I Y c T c 7 X m 9 z S t 8 r U K + 6 A H t t f 2 U + / 2 9 n j 8 q P y r A f c 4 b s 8 J / 0 I p F M y g + O B 2 X y f n a y h u / D F u 7 i q S d 6 K i u 6 u C B l + u Z 9 U l x J E w J 9 3 W K 3 x 0 l t H w R U a k T Q R k + y + r 2 T Y 8 v i 4 X E U 9 V w c B V V 5 6 E i M f S V o z S d c s G J p y s g r t K m s j L Z q D 3 L f / h B c x P V U F J v F P B 4 x c X y X S + K p s I l N Q R q s N L O f m 2 v w A Z g q m y C q / h D d O m 6 X X A 5 6 j r V 0 / w x 4 K T C L T 1 J h + d 5 g D m n 0 1 / O J D b 5 m Q 8 m E b K U j O I L W m a g d G r l A 6 t X / U d D f o r U f X g O o Q r 3 M Q H u 7 K I 7 8 U 2 S N u 7 C v s t u 0 X C H X 4 / 6 g G G 3 S R 0 8 L 8 y a r i 3 k h b J K K W v j 7 I M 4 e n e W H A + R K d a y F M 9 i M p r H N Y k 4 S I F 0 b J Y F B 3 o Z O h 4 l q + e g H M 9 k i p g P d 2 8 e V t K 0 6 2 z Q M s i 4 k C A X 6 f Q q N a N 2 E 3 C e r O 4 c F m 5 v N j p 3 O r o M g U b 0 X 7 C / V G U Z J F O D u y Z S p o c F C M 3 P 1 i T C 0 m y p B I q L 1 N n o P q 2 k z n w D o Z I 1 h Z G t V B O z 9 l d u 9 D V p G U W J K d M t 7 p Q h y O W m i o n U w 5 X 5 v Z Y t C o 9 K A 2 W l G K p V C c M w 0 + f 1 0 E i e c b j Z J G P k W l m y x j s f 5 H 1 9 5 0 T A m s t W P I 0 3 Y l P a q K k h I 9 D W s o b 0 a E t N m K Y 9 K Q + S V 1 F T 3 p y x C k v s U M H j x 2 Y p 9 p 8 p g W B K D x P R x p r v L 6 i h I T D d V L q M S Z y l Q l T W V F N U K V V T Y b F w o 0 F 6 p C p v N + y c M p T 1 y v m p k r 1 3 E l U W B u 5 k 9 6 6 U 7 U O y k J S Z i j Q n y q 3 U r H s l 7 y k a h F h N B 4 l H E R A J X F r d 7 X 0 r 6 b p a L i R i U H q f F + V 5 O B 6 a 5 d 2 K z 2 + B y O j D t 1 a 1 T L 2 M L i m K d R D z O 0 + S D U J e + j B L X k t v H 3 Z 7 P C u t 9 s z I J j O K s c 3 M i P l + z d b l N W v x i a h 6 f x D f l e / 2 s a A 0 O 1 W 5 f a o / c m z y M V c q o L l Y p n y z 1 n 2 P f z 2 b T m g O Q L M F q x g y f v c 0 n i C d J C 6 4 / 0 0 6 0 f B j b k G / 1 Q 5 P J t a M C F j R a j g 1 i u a q d J a Q J T m n I r 1 w + Z S t H c V G q h K D 3 M s g 6 n d a o 8 L D 2 7 N n 6 Y m v y h M q L z l i C u v m s g m o p h a t n R 6 e R F c Y t 0 v y 3 0 B H Q V n X 1 Q E u z M U t d k M h 9 W f I 3 e P U B z b h D L V V o i b l y d W 4 B e j n J B k d v p t I n 9 z t Q o O d S 8 6 R d w 6 m T J 3 a C d f p 3 Z m Y G e d o + 0 g N Z h p + f k m K K 9 Y y F W y l K m R N 0 9 p O a K T k 1 P w y f v I t 5 H E 7 a x 9 u S T o S c k k i O s l h O g d z U Y a i t t 7 I D l 6 D P R K e f k Y K i m C Y c y + L 3 V 9 x w O X Z X n 0 V H x Q x b P q L e e r + Z O 4 K P E p K V o Y b 5 h 5 m Q y P W h j Y K z 7 i b / A H s H f S 9 u i w 0 2 k w m f p i P y I x 1 o A Z Y S B h T j K M Q G F J k S U 8 b + A b O a N v H 4 Y d h a 2 G t L k p A U q + v r a U j 5 T m h w x 6 X d Q K 7 p 9 W y n N d k w D O b O e 5 f 6 d A A X D l u 7 x E H X i C y u A l l v g q 7 f l 4 k s 7 w 9 B n H h B j 6 P Z K y M F R S 1 1 L e 4 Q N q U 2 5 b v C K c f / g x a K F X 4 1 u 4 R w p Q i 7 r c w H 5 E v y d n o q S q W z a c n t H G d m / N n 0 A r 5 I d Y u K 9 h v x X b y q n n f 3 S 9 J G O y 1 e n + 4 P t m d t e d 6 k R L 1 l o x d F S H H 5 f K w j c s M Z e t a v U t G J K z 3 G 4 Z q 8 8 3 c Y y Z v d H y C t t Z W Z W 0 t c n B d 3 j g C l a 0 Q W V 5 0 K r 4 l s k m M W 3 u x o 8 m N N d Q b T J y g 6 u L g S q 6 I c q e L 7 L y u o 1 y o 4 H G C D c Y / H z N I Y V B a K h 5 F p i g g 5 n L x 1 s h q a T S m u o l 5 1 G 2 M 0 x X w r u M D P W R o E W a q Z 1 u D O s V o D v 8 V 8 z t 7 1 m k H M s E l A z e 1 s A t e C u 9 8 S M Y x B G y b V O O c 6 L i 6 l y q t M J F S 3 q R y U d 7 q n d 6 C 6 3 Z i d z W G U N D o E x 0 5 V B B 2 X o 9 P P T t p c K A g o h 6 s 7 2 z e o T E g U 6 n j n W A k 1 5 k Y F e w 5 R O w j y D R E + V Y x R b T b g k I t Q e y G 3 0 D 3 G h / p f 8 U 3 8 Y U j r r X u 5 J C 7 6 + 7 c r k F u n t k Q 8 G c H u j n t 8 C 7 0 y + m 3 a R p E V a n y x + y C h T C c l Z w b B T y i 0 t V E s l W B h r r H L a R + 7 i U 6 1 1 c B q t Y z e + s F b 2 9 a d J R M d i Z 2 r Y f V a d 8 R E / j I N K F 9 j F W 6 X a 0 d M z 8 o F p N n g O C i E n u Y n J K b a g H 1 Q i p j o A / 1 6 c / C a E o n p s / h 2 X + p Y Q U t M h N Z W d l r 0 H R v 5 C Q t i / c D F R J C Y 1 C V f a k S x w d z b O G + z R o 0 q q V n o J B 2 p H E Z z n 5 i I O Y / 2 Z / N j R v O q U q q 6 X i 3 g t f P d j U J O u L y Y t t r Z I B F 5 1 f Z + k 6 r 2 D w i q x N Y a 3 A o W Y x t v L A 2 v Y n 8 3 t I g 0 c y E / S G p X V l C K v J d w t b s 3 O 1 m r S Q p z y b j d z y T h Z 9 f r h 4 D E 8 n k y x m M j B X L n 7 s Q S q D G h h X z + s d 1 V h T + p i p 3 J Y / l 7 z 1 K A a d R 6 x o 8 Q T U E 1 m O t 1 d a n F S 0 + 0 8 L L H a Q v E o y F B / W 6 w a 7 h 3 F B / U G o M F M + 5 E G 7 Q 7 8 b u Z Q 7 i e 6 K 8 x f C A 3 X F E H 4 n d L 3 b W E S q n N u P w 1 H M W F q d 3 t f F X Q O o S a 9 n G R + 0 n l P / Q v f d H 5 x l Q S 9 K u Z e X y w 9 h T R a B S 5 Y g U l 9 j O X Q j N 8 w + S C Q 7 s f + j B + r + o B T 4 m L N 4 5 0 P g e K Q f X U e T 9 9 w / E z a p t b 2 E I o M H p m f c n t 5 5 7 N u J 1 U R x E q a c d L V G U e Y x a j 9 5 x W g l L r k x S Y v q a R v X v X I 6 2 v 0 Z 4 t h R P W 7 t m c e v z F E q M L c q l L 6 n 8 n t / H e w t 5 K c h q t O p z G z r o f 7 d W i / U r U B d d k N n F r S f + S 5 b R T 5 Q I T D f V q X 5 i d x d 1 6 j a 8 D + j 3 U e M c A Y R e f T 6 b U n R S i 9 L m S I S V r 9 S I e O L 0 f 7 C Q l a H b + b p P F M d l 1 / P r 1 R V h 7 t k b / U N B A K e Z L c D E / n w Z M L / 8 T W c O v F 7 p 7 v U U K 1 P 1 I 6 m E x D h + l I / i V R m 8 J S u s P y k R S + Z G F j V J q + j i M T 5 N x / G x G + 0 z f Q Z Q a S d R b U s W D + m h P c t / I b S u V S 1 w s 5 L J p p e z J E 0 1 W y 5 h 1 S l b o L 4 k t v C 8 3 y v y y k M S b q l M w x o U s + T u z i 8 h U N 1 E S k l h L X Y X Y 1 E U 0 C s O t 5 U y b F 3 W y G O P d E 9 I O 3 N 1 A O 3 Y p i U A L q 7 v l V i 6 F K z 1 n C n 3 9 3 8 t 4 4 1 9 P y f c k / i c T w a + n O o J 4 n L D g 7 O x k m + 4 + Y Q P t P Y 2 B R r 0 g q B + F G h r Y 5 P K N E 4 N Q 9 6 I p O 7 O o B R P v s T E O i m v n N o Z g b F u Q K G z w i g x v w I E p 6 9 G h z 0 u l T h v 1 J C 6 r r t v X m S j e G J L x G w Z t 6 F T 2 o D 1 J P s F W 9 j K / r T M e h v / z a a x 9 y F 3 F + c P W n p i J Z u r J g 8 6 P U m H 8 a s L q b w V y T X r r x Q h q I V y t 1 L D 2 f R I n X 5 v j L s 5 e o X Q 2 v U N l O / w o i s U i d 6 u G Z c c e F 3 M 4 O + G G w Y I Y Z 7 F O h o l p A d u J F X i n H P A 6 p + G x z G p a o 1 4 e s u c 8 1 / O c / x l + g n 8 / d G Z X n y B 1 t 6 W G n L S I r m 2 r d Y Z h 2 N j Y a P s 8 3 W n d N o t V q B 2 v V s v h c S g x f 3 + t l M f F H m u z n 3 z I 3 J r f q P p / U 5 C s r o I Y h / V S D k f c v r H S 4 R T 8 k 6 g 8 L C 4 Z Z D H C 5 S I O u Q Y v F i u Q R X K 1 F 3 h P v E I 1 D a f V h w Z q a F o K C N p O 8 L W i O t x M v A Z M 9 R x 1 Q x S q d W w 1 a j j v 6 U 5 l Z 6 v b K A h R J O p G z N p a W P R e H T h h F O o J 5 G q b W P J J p 4 z U m x X m X U j v 6 0 U + A / e g M S p i U l 9 A d X P 8 Q o m O h R l v 5 6 Y C N W w k M X 2 W i k y U X q d W X e N C Y v q z a o M h i Y n a o F F z G H U t 2 j B i 1 K m V / f f X 4 u g m + C S i U C j E d 9 q S s N T p a e L j 2 M Z A M e X Z I F c g 1 7 G R c y O c v 8 f b G Z t Z 7 G d 1 G H A 7 l c N n c T P u J f P w u N 0 I u q l i v I 3 r m R h / T 2 t l g a 8 P E l 6 H r U 9 M R M C x i F R j i o u J S F W e Q m B C U U N t p O k r W 9 u A 0 H B L 9 3 M 3 E S s 9 4 N + n h I M u p t 1 j f L A t I J E X 8 f X T M v 7 y Q E S 1 X m f 3 N / m A W U 7 e Q D h Z 4 G 2 J N 5 I C P 7 C M 0 r O 0 5 j E O 7 w Y X + A z 5 e W a 8 4 k 2 p y 8 L 4 / J a 5 l n E W j F P n I I J a e F G 7 M j o Y m Q b F V x v D X c O C n D W 8 a H H g S a 5 b V H c H v G a P y 8 2 P v + k V 1 H l P p z a L E g n L K 8 / 4 R B Q p P o Z R d P J k C 9 2 n 3 w v N z u L E 7 G v M k j v x V Y l N B i Y 3 T r j L e N k 6 h y M O K / + 5 a D y G W H Y N x 9 o 5 P C q k s C b m s F o e v T V / 1 i I n N x z H E X K d g V W 2 O r 0 0 W z Z Y z N L P H v a 9 A r P R h r + v T u o g 6 v R i y K T i 7 R o L p O 0 O B + q 8 A l k a 1 F S 3 9 s 1 6 G t e O B 3 d c H N p s V 2 d a + m 7 D w L 7 f w N u n j M j m 8 n z N o 2 Z Z Y G 6 D B R c O 0 0 E B / c K g R y h u q T c b W K F Y w z f V 1 z 4 r J d Y Q t E y + E E r R E P X T U w 4 E o 2 z d 1 0 x M b y x V U W 2 Y 8 C B q 4 Q W f 6 n U U 4 s m D L Q j z N h x n M c j d X A p v z n Q S H R 9 H 1 / G L + Z 6 + E w x l Q q H 4 R r k u 3 6 d i e F n V Q o 0 E U S 5 V e K a S N i Z S u R K J j B r x K 7 9 D N X G 3 a y v 4 w 5 y U s S w L G Z j b L q z n v m U / Z + L H 8 N B H U W c T H D 3 X m d D b / O f + z K z + O 7 4 g i 7 G s u P u X L Y j t M l 5 5 7 z T W l j e w x S a X 5 J Q F b q 8 X v o d l / O S t k / x 3 F O r N E r N E j y C U Q p i Z N m M t a 8 C C t 8 C F R 1 A q X F 2 N r z M 5 e z r O h h Y X a Q c n c W P d C m O j A o + N D V q D G c d D V j g s t J 5 C u 0 i 1 P 6 Q P 4 1 v 4 x e w h m G U X M y 5 U E b J 2 x 3 O 5 u g C 7 2 a i 5 6 N t L u F L C I d X p F g 1 m u K i 9 F + 1 P 0 u L e F 8 u w O s 0 w H / d h y e 7 F x / k 4 f i u f f P F x L o 5 f + L X T 3 5 S B I / F q d Z j V E h x N U t Q H n d x L i l l W c g U c 9 T K 3 r 3 i L v s t / R g u y Z p V y D W 6 P E 4 e 9 r 6 A q W r h r S x X t t O N 5 u S X w i Y 9 9 E E z 8 R 3 C d i e 2 o + T B z f a X k 0 q n Z 6 / C 7 L m G V u Z P T L i e W v B 5 m M R 9 g w X O e f 7 8 X O s v p x o A O V D r j M T h l N Q a K m A i K W 6 6 d N M P L / P 8 Z d x u f P x F x 4 + 4 m B G b 9 B v G b 0 G E u p j 9 G 1 / j 9 X p e P 7 v l t V i 6 m D 5 J b L B Y Z X q 1 A Y q I S I w V a x i I x 0 T 4 m L S 6 + d Q p n X j n G D x d 7 W i 9 w M a 0 U p Q o J 1 5 A t x z 5 m A Y r l M r Z K 3 S V L t B 2 C L B G J S b H 0 B N 2 n B A + J 6 W Y q j Z N + L x O F E V P 2 J T j M A c y 7 O w O c f k 8 Q R C 7 K W r U O s 7 w e 2 G 4 b 8 J j N f c r 2 E N r x / H P v D E 4 b N n D a m W D W v 8 V c d e a e y z 0 k 2 o F n z J W 7 C p / F h l f m Q 1 x M x C A x 0 f P p F e R 7 Z 0 8 W a h A 0 l q i 3 + d H p J j 6 6 n c M v L n m Q Z H E a 7 Y t y M r N F Z 9 + 6 X Q 4 u G N p c S C 7 S R q 4 B e 8 C A Y w 4 P P w 6 l 3 G 7 g m m + 2 b 1 2 r L A p 4 W M h o V j w Q d B a T t e d 3 i I c x C + a 8 T b 4 1 f B C J a g k R N g G c c / n x 1 3 w C v 5 n R T v + T 6 / r H 1 c d 4 m w 1 o s k h + n w / h 0 j 2 0 0 I k t z 8 6 9 I 9 + S 1 o q o G e a n h W 3 8 q 8 b f 5 O f 2 s t e d T Z R 5 v p G s 5 p z v O H L C F q x W Z S m D G q 4 4 M O 9 6 i Q m 0 e x 4 M F + / g k E d a L 1 q / l 0 P M 5 8 e 1 A Q X 2 1 H i T W m Z T 3 / d v 5 K J i m g x f O S T w D r 8 6 e + N A B E U f E G X c q F n + W q y K z Z S I d 8 6 5 + e C r C m 2 + v y Z f b i B e s e G o r w a L R X L n l i t F X A 6 O V 2 V A c V O C x S f f l N L 4 9 f T i z h m 1 2 8 / i W D w x + G / Q g m u I C W t Y p B B h s Y g p U 0 H o 0 A z + n I n g t 6 p F Z C q z I u u i h u I c K k 0 i Y R B z 7 p d 4 o o G 8 M X q l t 9 k E c c 4 7 x a y R t t v 6 O H a d / 0 v r a 2 T N Z p w n k C 7 N M E v f Q K m x h p p Y Q r 7 y K q K q 4 z 3 n P A K 7 v q 2 d 5 y Q L S L f t Z i / u h S / z R X q y Z r T N h Z r d U K N P 6 n U x C N o h v Z U b 7 V b r D O d A B E V Q x f r b I 9 p p f c c G m t B s s V n Y j J c 9 U 4 j c j m L 6 r B 9 b L Z F 3 b q X B N S 4 3 s j E E Y I J t s 4 H j l 4 d X C Z T Y y 3 I P C R X I 7 T v h C e y I r i D U e f r 6 d 3 N H U G 8 1 Y e t J p h C Z i g E + m 8 g s 1 V 3 m 2 l 3 h j f M f l a P w s P j x X C D E B z u 5 f L 1 r X u T i k a A o 3 v J Y L j L 3 1 M M 3 / i m 8 f T y F z 1 c 7 6 3 n U u I a s L f 2 V V 5 g 7 W 2 1 + j / X k a 6 j q y Y R / C A 5 M U N S 8 s a f L F Y e e j K z L J 2 y A v t 9 T H k P f q z L 3 b 2 s r g p r n J V x e E P F x O o J f T C / w 2 X 6 c 3 Q L / m w z j l w N c N Q X 6 W 9 Q J d 7 a n u T + x U c z h i M e P t U I W x 7 z d P f l W i 3 m s G x t 4 z y U V r c b y b e a a G Z h 4 M k h W t l j M J i L o P I Z n y T l c Z K 9 9 I 5 9 h A / 8 Z / 1 l C a 6 G 8 0 W x g O f E l A p 4 T u B / p 1 P E R 9 H 6 p R 8 U 3 G z Z + b X T + 8 T k w Q T 2 M W 3 A u 1 I k p / p 6 N 4 6 d s p h 5 E / E Y K o Z 9 I M 3 G 1 W m O z s B G v H p N 8 e l r Y p K 0 C i 8 w t o S J Y 8 v 9 p Y + H R q e Z A o d 3 N J J A Q a 7 j K n t N v 1 T Z H u U o L D q u J u 6 c u h 4 C G M Y M z q g M C P m R W 7 z e B T q x W K w m w u 6 3 c 7 f u Q C d 1 c S a B u m 4 a n e B p O S x M v H 2 o y l 6 u J h n x F y Q 1 V u 2 R a b C d X U G r G s F 1 4 n 1 l k N t W 0 u 9 8 M H a + q Z O 1 0 / v E x r G 0 n 2 w G N 8 p a 9 k L m f x + N D 5 L a 5 E W d B / m m 3 b y f G 0 a K 4 V Y b n c C c F T S L 5 8 + 0 K f n + l e 1 H y 2 1 Q W + c w 8 n 6 2 p 3 7 q R D U B K I 1 O y Q c v a K N A Z V v m 6 i L y h i U i 9 j G u e a b 4 / S k 1 R p H S 3 v S 9 p c S M Z w U / k 9 S k 6 T I D 6 n x P R 4 m M I r S K z U m f g 9 9 W Z E K V C 2 2 8 T t / B K 8 G W e b C E o 9 T 2 s / q 9 Y K C I t P I P B I q L R O I u 1 9 N 7 2 U O k 8 X 3 Y s F F k B y k T t h v j d L E K X A m g 1 2 O C R 8 7 q T 1 N Y l v k n z Y / o V v t y w I J 0 p Y D 5 g w 6 t H O y + K r F I 4 b 8 L C V A n P 4 h 4 + e 9 M i M r l v 6 2 k z c 4 8 G b 0 R U o C y h y 2 L l o r y V T a D E b r 3 L r N g 3 6 R j v d C Q 0 p e u g n H V L 1 o j i H I s q c 1 i q Z 5 C u S a 7 c v I v F P a U S w u x 9 l 8 s l z N S C z M 1 j l s p a Z O 6 c F 0 F X F U v + m S H u a p t v z w j n r S g 0 P P w c X 5 1 / X v p c P k p 5 a + U C K B i v M d P h 6 8 l U F Z 6 V 4 D 3 R W U z N 3 M t h 6 q I f i a I B s 5 7 x B N U L n S E V t N f w + Z M a 3 r / c 6 f C a K B m 5 B S H N U q + / p l G E 2 0 Q N M Q 2 I M q H N + 4 b X G / 4 9 E c Z P 5 Y X b X v 4 z t g 6 n z Q F j v Y 7 L 3 h n M O D t r b P 8 R X c P v g k F + b R z W T r 0 e p c 8 f 5 l K 4 E J h B t C A d 7 K b m Y T y F M n u d N d G H q 0 t V J l L f z j o R b S d X G v M T b S Z c w x B L p v P P w V g x F A 0 c p V U V z c Y L V g e y X 6 Q w / y / 9 M V H i a 2 Z t 3 u h Y m 9 3 Q b B n w z W q D Z 8 4 u L V n 4 k T C j K L H g / l Y 2 i X e m 5 z U n B P X J h Q o i G 8 T k i l K V e I W 5 j 6 d U 7 Z k f s L 9 1 0 u X D c j m H Q 3 Y 3 S t E c F o 8 t 4 I N s B K / b v c g 1 B J z 2 j u 6 t 9 u m K A W Z T D Z f n D P D I J 3 j T g d a 0 7 0 r n x U N T U E p P f G V V n l w e r R R 2 / L s 0 y i / Z c F x V 7 l P P 1 G G b 2 l 3 5 S v T v C c z / V D q V Y z N R 5 0 d s 2 u j o H A 2 B j E O 5 0 c B K O c 9 P I n y U T S H c E i A 0 R L w V m I N P I 1 G R r x r g c 7 R 5 d y d q S E N + I a 2 d W W 1 W x D Z S C I Y C M N s l 1 + 9 z 5 i K + 3 b O 4 H C s Y + L m + P l X 1 1 N 9 W T H i Z x Z M B h 5 G 5 w V Q v 9 8 M 0 b d F 5 P g y 1 U D S T C o 4 s T j u G 7 / G 5 W 8 r h k l v a 5 F a J V u G c 7 6 7 H 2 w 1 U P U E o 9 X B 7 I Z c r w C + f 0 j e I u x E T L i 1 0 W 0 L q 6 7 B e q v A j T z l 0 p Y a I e 9 D E Q 9 C 2 C J 0 X n 6 F O u 9 t V w a k R Y i J I T L f y 0 v a H a m J v f f u q K e n 3 S U i l c v d e n t 1 C R 6 + M o l d M V P a T b 4 S 5 m O I F 4 O s N 5 q 7 J W r k x o J f 4 J A v R O i 8 m A y 1 U r U F r K p J 7 k 6 9 S 0 3 t + c y K o H 7 b b N t A A a k K t o I 1 y Q e j q 6 h q O H + 9 u y D I p h V w Z X v / k L b S q z R z K g h N B F v d 8 n 0 k g i x Y M x S n M W F 0 4 P y 9 i u 3 A H i 9 5 O v 4 V m q 8 3 c u + 6 L R C e H K C 2 O e W 3 j V F O 3 V C 8 4 Y y U l C C q H U b f Z G o d J T + Q j k j f T m H l t m m 8 N I R d q L y 7 f J / E t v L e H 0 y 7 U L h w t K 1 A d o s t u Q E 0 s s F i p 4 0 K O E g n V y d H m R z o z q j 7 m b m K d f 0 4 0 h 3 t O 7 F / P U c R U E T t J C y 3 W 8 5 0 t D Z O K i X D K p 7 I r W 0 N o U + M g q K k L Z S B p 6 3 y e v e b r y T j C t T I q z Q b K Y m P X Y o r I P e n U L h y t T T l t L W z m b 3 a J q V Q b n Y G k o l M S n V J B o f P i M r a F 6 m W Q x V K n 2 B W K N Q M 8 G r t 4 t R C L I i y e T q n N w 4 e P c e 7 c W f l e h + V y A a c o E 7 d P b G R N / O i Z V L X C 3 L x + q 1 g W M 0 h V n i H k P I O n q W k k i i Y E n E 1 k K / 2 F s j o / X v o E l R J q v C 8 b N V r Z L d 8 X M 7 x 6 X I E q r 7 W 2 x Y 9 D m V k o s j h r Q h l + m x N H H S 6 Y D M a + N a X d Q E e 6 l O r G n a N b n h T z O K P R / I S g D X y 3 t y 3 I V v W 6 O p 3 B 7 N p C E X Q 4 s 2 t A 0 q H I 3 D C P L E p q l 6 w c n j a K 5 K 0 M Z q 5 0 L 5 j S b l K + o 3 Q f U u h q q M x I O Y P 7 e j 6 J d + R 6 v F 7 S J e B 2 R E 8 m 6 I y m K 8 q J 1 S d L U w 8 S E 6 G I i Z g k 0 0 d i K h Q F Z h H k B x h U Y E p b O v Y b s k 4 E n U a v i C l S v L t T I U 5 Q w 0 d d T D r j w k f U r X y K x z 5 z z K W a l G G H H i u H C F D p U E w + I n M U s V o V X o + 1 q 5 i U d s M e P r y A T K b 7 R I x e S A j K 1 z A i e e m I n J v V M G 6 n 4 7 C b 6 E B s K b l A W y g I u h 6 U S B h / K t D R Y Y K i g X P F F + x L J I y L 2 p L 0 Q l v F v 8 p K J 1 b M e a l q m 9 8 c C B e 1 X X v B i 7 J + o 1 7 h q E 6 3 d I 4 s l R d t C 1 t M R C b 8 a n o e c 9 Y U t g q 3 + B c J U W i X A V N t 5 3 B m H Z 1 J M O 5 W S A p 0 5 u 0 w r g W k 2 j y C n o q y a Y O g F s 6 D o H U p 2 5 C e 5 m r L 1 L v N n L a S 0 C I z L b J + k l / D 6 6 r + e / O q L k D U / C T o O I m N + M + Z u M e z q D o 6 a v Y 8 a j R O n O n j u 1 x K v t U 5 F V 0 L r 2 V w 1 5 1 s L t f V t k y N 2 s W r 1 1 / B n P u c f I + 2 4 r d h M r Z 3 4 r h / n + t u X p m t b s q 3 g C X v q / h y d Q l C U x e T z u 7 Y 8 8 i h I z l H 8 a o / i H p z + M 8 9 K k t t g Q d B u 1 6 V h V Y q n C W L R T 3 w 1 C c L H v a + x q y Q G Z H i Q y 4 y c j G t Z s P O A v P n q Q i 3 X V T 1 o G A x H u H / 1 o S X 9 L I g n T 2 z p 7 Q 5 8 Z j F J W d 7 j u Q f h N a i 7 7 i Q i H L 5 H P y + / u N i E s k k 7 + R K o p u f n + d d W t X x F O 2 F + i Y Z w Z u q z Y W 0 I d D v a O P L d a k P u o 7 O f r B n Q R G 0 B Z 2 g E w R p P 9 A g a q 0 G 7 M a D 2 1 g n b f m g F s g d 1 1 B 9 W m F V L C B R e c r E d p W 5 d W 2 s p K w 8 4 6 e j s 1 / s i 6 A m o c r c t N 6 G j 6 v Z I o 4 H R m 8 T G U U 8 n k A o 1 E m C K N C 5 S Z Q W L 4 l S x r H d m s Z K s h N n 6 e j s F / s e f S e K R g x p C 6 7 Z P X U / x E S o u w v R A d e i H C z R u U k k p k I 1 B D O u 6 m L S O T D 2 X V C z n t Z O 8 m A Q T 0 q d B E R R k C r b 1 Z m 6 3 V C v C 3 C 5 n M g U S l j e 3 I R Y q y O X l R a C 6 4 0 y I p l z K N R m 8 S i u n S n U 0 d k P 9 l 1 Q h N n Y R l q O q 7 S w M 7 1 R g i J c r s J j t S J R W u a P K 9 U K u 8 F m s + L R y g Z s J g N O L S 3 x c i U 6 7 y p V W c X t M H 2 / j L q 4 P 5 Z Q R 2 c Q h o e R 9 f Z C T 9 P H g y J c r c B v M c N l 7 q w 3 K Z m / s p C H y 6 p d 6 T 2 I i t C G 0 9 q x h s q h Z g p U U E t N V p K N R z C g j d X k N T R b e r W 4 z s F h J D F 9 M a B H w m 6 p N h t 8 y 0 X v + b q H H M 4 u M R E k p i 9 i 9 9 i t y a w T b b 2 4 W e i c X U u o x U S p 8 K p Q h N g Q I V b t e B q + r I t J 5 8 D h f t l b g R D W K 8 M X V s f l 0 3 S M H 5 D m Z F / j 7 F n K P i 7 g r b m L u F U R 2 Y D v 3 7 A 4 i P V y k p / h q 8 V 2 z i R t v 7 d M Y 6 0 Q Z 5 b p N A z m / d u M q K M z i K 6 0 e Z n N 5 i 6 z B Y J 8 m D N h 7 T n c S 0 1 S q M F n N O N O K c s 3 J V 5 U N X 6 k L e m + I a V E a s r h K l y H H C i x 3 7 E x I Q 7 r g 1 6 O V H B 7 q o G 3 7 R 2 B h H M G H P J L b 4 P O 1 / 1 8 1 Q a / o 4 A W q j A b B G Q q u + 8 r o a M z C S P X o U o s L s k 3 6 v A z V + 1 J p Y C T L i 9 y Q p 2 X 9 R x R N b g c h M j E + Y j 6 9 q l 2 8 C p s V 0 q 8 z 0 J Y q O C q Z w Y 2 s w H x W h k h u 9 S l 6 L s k c + m M B s w 0 X F g K e V B N 1 u C Y 6 S 8 P q o l S H 3 U y i E o z y S P B b 2 E 1 V b E c 7 5 w k q K N z 0 O w I a j N r w t K Q w t X n D R 0 o 0 K i 1 8 P B l A 9 7 3 d g 4 g U 6 B d w a 2 2 g Z / y Z 2 f i c l j b y F Y O J I m p o z M Q P u L I 2 q g b 1 / 9 g y L a R E g h K / o I O C q A 6 W l q T p S 8 S R b x W g / d l P 5 Z P V T X F R B y f L v C z Y 4 9 P i 3 j r W F 0 X k 8 5 z w U j d i + g c V j r I j P Y N 7 Q U 6 b m Z c 6 E w o K v 0 u 1 E k 4 B u 6 u E Y v + F u 9 l z o + U Y V 8 u W x O m p g N 2 q w n v z m u f x E z 9 8 2 L l B / z 2 8 e k m / r q s V 4 3 r P B + M 1 A q M D i 8 L 5 4 1 4 G D M j w l y m 7 8 N W 3 I 9 N n m I e d s K 6 m v B f 4 / y A t Q o T s s c K W O Q j X h S o r b N i s a x M X U F X 5 / t 5 y p f 3 o K 7 M u B 3 W U + M 6 z 4 8 d k 0 I n R L y y K G L B S 0 d b C j g 7 K 3 J R D a t 4 U H M / O v 5 A 9 h y T k g 5 0 1 q 4 6 s 0 5 t m M k N v O K b 7 n p c T R H a u 3 q b T Q t q Y p m 9 X r 1 6 X O f 5 M V A t t C m v U j d g 2 j X a 6 l A x 7 I X 5 w d v X 1 U Q / S 8 B 7 z M 2 F 0 0 5 U E P s i i f j X K X 6 f 9 z T v E d J H 6 T A i t U 4 3 2 k W 5 C a V S + K q w k b m G z 9 f 2 d i 6 V j s 5 e M W T T i f Y g a 0 B j l g 4 G o 7 7 c 5 I L R z 5 F 4 L M w I Z C n 2 Y o K r M r d N a Y g / C s r U O S 9 N w z 1 G i E M n J t q M / d a m 3 W J W z W h g F q m J R q P J 9 U c O Y b P Z w B e b f v 0 U Q J 3 n i j F V o Y P A t B V F S Y E T w S b u R C z 8 Z 8 j 9 o x 4 S d M 5 t s m T k 7 c E O j 5 F q r 6 X q 2 N z I o X b Y C E N L 6 v 1 X L B a R y R d R K p X w a C O L 7 5 9 s o y D 3 F L 9 X y P a J i W r y 4 o k 4 q r U q I t E o v 5 + u V p n o m 2 i x L 7 5 F X h e T z n O G r 0 N N c s C 0 A q W 6 4 0 U j R U H M N a T 9 R 0 Y e d / V S W C 3 C M m / m m T i 7 3 c 5 7 Q F C D f a / T g i I T k N v l Z I / b u E A a z O r c y Z f x k / n u D q 5 k j b L Z H I L B b p f u s 2 Q E 5 x 2 L / K R D Q u 8 J o f O 8 2 V n Y p f Q 5 u X j j x E y 9 8 H U k 9 q / 6 6 E 6 q 0 Q u c 9 X I h J d I F h I K d S v L N 1 H 0 s B S / I 9 z r c y C b w i t 2 D z V g W S 3 M B W C x W J B I J m J h Z n J 2 Z 6 c r m E R V R R K J o 5 + c u E X e i z H I W 9 S y f z v O j q / S I b m g 7 f + O R W y l g u 1 3 A w k w A y V w F i z N O f P U 4 h 7 f O T 3 P r p I a s j s m k n Z G j b R e V m s h j N d 7 g c l C Q J 7 O e N m J p q k V V S r q V 0 n m u G C L b 6 2 2 t J v w U I 9 E a V V k Y 7 6 C 1 8 H Y E g S k / F w m 1 T q a G K c r t U e x W y H 9 L x / C G O 8 S e x 8 h d 1 t W M g N W U X l W u 8 / w w R M M b 7 V q 9 D q v F A p P R x N 0 r C 7 u t h t x B a h R J O 3 G 1 I P G 0 h D b c E x 6 9 u V 4 t 4 a h j d I H t I F K 1 C o L y 5 s j b 2 y L S F X 1 H r s 7 z x U g u l d / n 4 5 a E z k A q 1 / J Y j z z F e n g Z u V y e b y U n C 6 W I q W f 5 h 5 O 7 X 4 R R t X N 2 X P Y i J o L E 9 G F s g 9 8 + 5 N d 7 k e s 8 f 7 p i K P W p h N T f o V h J Q 2 S P e T w e L j h K M F A 2 T s n Y E e n v s 5 i 6 7 E e p X I b H v T e B 7 J Y 6 i 8 e u P 5 v 8 Y G o d n f 2 m a + H G a 2 + h W K f u C + w b B h N 8 r l l M T 0 / z B E K Z C Y Z c O 7 p N V o v W k e 5 8 e g / T L w d 4 0 m C 3 H W H 3 g x s 5 q d + e j s 7 z Z k d Q D 2 I W n i W j Q l l F G h X R I C 3 o N p 7 C 5 X K h 3 P I i L b j x L O d F 8 U 4 V p 9 8 4 i a f L K 1 x o V u t 4 u 3 M V s u n J D n c b h o G J X E f n H w F D J p 1 o C 0 w 0 9 i E t l C t C D k 5 r p 6 d 4 9 O 9 J z P 9 U W n y l h d r e l P g o H p T y O O + e r M P R M D 7 O x m F I S k 3 / d X S e J 0 Z a l B 0 m J q I g R H g j y l x t G 9 m H + R 0 x E V p i I s s 2 j A X r e A K M l R 7 J t w Z D t X 1 1 U c D 7 p z u n c O j o P C + 6 k h K p W 1 m e r Q u 8 5 E N T a M F s N 7 G f Y A K J V + E M j d d x t V g 3 M r d x 8 L r V r X w G V 3 z 9 / S V G U U v X W R z X h s t j R N t i Q r s o Q C w 3 Y D z s w Y N C B K X s c f k n d X S e H z s x V G m j j O C V A K Y u + G E w G W B 2 S G I i S E y N a g O Z e z n p g Q H c j V i G i o l I N y e 3 J P H b W d i n b Z h e s s M e s M L h N s E 5 7 4 D v p I c 9 H 3 D K 3 X / E j Y 7 O 8 6 D L Q g 0 j f T + H a S a 2 5 M 0 0 Z l 7 r 3 3 f 0 z a Y V r y 9 J f c q H U W 8 0 Y R v n 2 E M V l K a n M 5 8 U Z u 3 n 4 L B 1 p 8 n / Y 2 s F v m p / f a C O z g / J 2 P s d p s 5 J V o D E F P + y c 8 R n W T B g J W n G x T E 3 G E 4 i p t X N J q 9 L a q F 7 v 5 V V o 9 9 f W 3 1 s v I 7 O c 6 J L U F S U O g h 1 v 8 v Q m 0 E k a J c t g w 5 Z O z n T G H r Q m g J t e R + X 6 M 0 M j i 9 J b q f J Y O F f h N l o Q 6 1 Z 4 L e 7 Y F b s w v x o C 6 m j c 5 A Y H j x + 2 q 5 X i s h V D f A 6 j A g F / V i L V 3 A 0 5 I L T b u H 9 w h N f p z H 7 R r e b R 2 2 6 T J E C v C f 3 X h 2 R v p u D 0 W q U t n u 0 2 h D y I m w s V l K z W f i O H y o 9 i P / 3 N A s P 5 u V 7 O j r P B 0 M 6 G W 0 r B 0 L T Y F 6 O 1 Z C v m V G u S I d C z 0 0 5 c f 6 Q j S c q t C i s l u A 9 3 i 2 q d r O N 7 K M 8 W k I L 9 q A d t q A F l W g N J q s J x m k z K o / L 8 J 3 1 w O I w 8 5 8 1 m P f u r j 3 I p W E R Q 9 j M H t y R o z o 6 o x i a l K B k Q K V U x d d r d b x 3 K S A / q k 3 u Y Z 6 8 L v j O e G B U j l 3 X o N A Q 4 T X v / y b A 9 W I W K 9 F 5 v m 1 f q 4 B X R + e H Y G h S o l q s w + V x w t q u Y D N e Q K l c w e 1 1 E a l 8 V f 6 J D v 5 z P g T O + 7 r E t J y k r e / A V x s 2 b O V M v C e F z S C 5 c t Q y m f Z c 7 R e P o n 7 4 H C 3 8 y 8 n a y N S 9 j s 5 B M d B C U Y 8 8 3 t a L Q Z a q W q 3 y Y 2 K s z L g k E 0 m c P 0 a L s 9 0 n r i t E 8 t R O 2 c C b u P R C n Z L s p i a L z a S / 3 W A / M m E W X Z P / + 2 Q d h 8 1 n 4 L Y n m X D 7 D 6 7 W 0 f k h M G S Z o M a N Y K i k y G l p 8 2 r z V H E b 2 3 E n P C 4 7 n G 4 f F w o V 0 l J / v v W M i b t e V C N 4 a m Z 0 i z F y 0 e j n 9 8 K f l n P 4 3 U k / v g + b k a 7 o c Z T O 8 w D 4 / x X Y R Z p 2 D z l n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 N a m e = " C a m a d a   1 "   G u i d = " 0 f 5 8 0 8 9 e - e 5 5 c - 4 d b e - 8 a 3 f - 8 c 0 9 8 2 7 4 f b 9 a "   R e v = " 1 "   R e v G u i d = " b c d 3 e 3 c 8 - f 0 c 9 - 4 1 6 0 - a e 4 b - 6 c f 2 f 9 3 4 4 e 2 b " 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98AD23E7-C5C3-4931-AC00-16133EDB54C6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675F00BE-AF3E-4031-A74D-594C2D07F3C8}">
  <ds:schemaRefs>
    <ds:schemaRef ds:uri="http://www.w3.org/2001/XMLSchema"/>
    <ds:schemaRef ds:uri="http://microsoft.data.visualization.Client.Excel.CustomRegionState/1.0"/>
  </ds:schemaRefs>
</ds:datastoreItem>
</file>

<file path=customXml/itemProps3.xml><?xml version="1.0" encoding="utf-8"?>
<ds:datastoreItem xmlns:ds="http://schemas.openxmlformats.org/officeDocument/2006/customXml" ds:itemID="{3FF8C121-B9EB-4DD8-BB81-3F4221C9AFF1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Solicitação de Autorização</vt:lpstr>
      <vt:lpstr>Comprovante Preenchido</vt:lpstr>
      <vt:lpstr>Comprovante Não Preenchido</vt:lpstr>
      <vt:lpstr>Checklist</vt:lpstr>
      <vt:lpstr>Checklist_n_preenchido</vt:lpstr>
      <vt:lpstr>lista suspensa</vt:lpstr>
      <vt:lpstr>Checklist!Area_de_impressao</vt:lpstr>
      <vt:lpstr>Checklist_n_preenchido!Area_de_impressao</vt:lpstr>
      <vt:lpstr>'Comprovante Não Preenchido'!Area_de_impressao</vt:lpstr>
      <vt:lpstr>'Comprovante Preenchido'!Area_de_impressao</vt:lpstr>
      <vt:lpstr>'Solicitação de Autorização'!Area_de_impressao</vt:lpstr>
    </vt:vector>
  </TitlesOfParts>
  <Company>cprn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guaraci</dc:creator>
  <cp:lastModifiedBy>MARIA LUCIA DE A E SILVA NARDI</cp:lastModifiedBy>
  <cp:lastPrinted>2021-09-09T13:38:15Z</cp:lastPrinted>
  <dcterms:created xsi:type="dcterms:W3CDTF">2012-04-04T18:10:58Z</dcterms:created>
  <dcterms:modified xsi:type="dcterms:W3CDTF">2021-09-09T13:41:50Z</dcterms:modified>
</cp:coreProperties>
</file>